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t33004092\Desktop\"/>
    </mc:Choice>
  </mc:AlternateContent>
  <xr:revisionPtr revIDLastSave="0" documentId="8_{15EC4877-8134-4DDD-B2F9-074264663A34}" xr6:coauthVersionLast="36" xr6:coauthVersionMax="36" xr10:uidLastSave="{00000000-0000-0000-0000-000000000000}"/>
  <bookViews>
    <workbookView xWindow="0" yWindow="0" windowWidth="28800" windowHeight="12135" tabRatio="998" activeTab="3" xr2:uid="{00000000-000D-0000-FFFF-FFFF00000000}"/>
  </bookViews>
  <sheets>
    <sheet name="記入例" sheetId="30" r:id="rId1"/>
    <sheet name="４月" sheetId="45" r:id="rId2"/>
    <sheet name="5月～２月用" sheetId="43" r:id="rId3"/>
    <sheet name="３月" sheetId="46" r:id="rId4"/>
    <sheet name="Sheet1" sheetId="29" r:id="rId5"/>
  </sheets>
  <definedNames>
    <definedName name="_xlnm.Print_Area" localSheetId="3">'３月'!$B$1:$AB$29</definedName>
    <definedName name="_xlnm.Print_Area" localSheetId="1">'４月'!$B$1:$AB$29</definedName>
    <definedName name="_xlnm.Print_Area" localSheetId="2">'5月～２月用'!$B$1:$AB$29</definedName>
    <definedName name="_xlnm.Print_Area" localSheetId="0">記入例!$B$1:$AB$29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2" i="46" l="1"/>
  <c r="W18" i="46"/>
  <c r="W14" i="46"/>
  <c r="W10" i="46"/>
  <c r="W6" i="46"/>
  <c r="W22" i="45"/>
  <c r="W18" i="45"/>
  <c r="W14" i="45"/>
  <c r="W10" i="45"/>
  <c r="W6" i="45"/>
  <c r="Z26" i="46" l="1"/>
  <c r="Y26" i="46"/>
  <c r="X26" i="46"/>
  <c r="T26" i="46"/>
  <c r="S26" i="46"/>
  <c r="R26" i="46"/>
  <c r="W26" i="46"/>
  <c r="Z26" i="45"/>
  <c r="Y26" i="45"/>
  <c r="X26" i="45"/>
  <c r="T26" i="45"/>
  <c r="S26" i="45"/>
  <c r="R26" i="45"/>
  <c r="W26" i="45"/>
  <c r="W14" i="43"/>
  <c r="R26" i="43"/>
  <c r="Z26" i="43"/>
  <c r="Y26" i="43"/>
  <c r="X26" i="43"/>
  <c r="T26" i="43"/>
  <c r="S26" i="43"/>
  <c r="W22" i="43"/>
  <c r="W18" i="43"/>
  <c r="W10" i="43"/>
  <c r="W6" i="43"/>
  <c r="U29" i="46" l="1"/>
  <c r="U29" i="45"/>
  <c r="W26" i="43"/>
  <c r="U29" i="43" s="1"/>
  <c r="W22" i="30"/>
  <c r="W18" i="30"/>
  <c r="W14" i="30"/>
  <c r="W10" i="30"/>
  <c r="W6" i="30"/>
  <c r="Z26" i="30"/>
  <c r="Y26" i="30"/>
  <c r="X26" i="30"/>
  <c r="T26" i="30"/>
  <c r="S26" i="30"/>
  <c r="R26" i="30"/>
  <c r="W26" i="30" l="1"/>
  <c r="U29" i="30" s="1"/>
</calcChain>
</file>

<file path=xl/sharedStrings.xml><?xml version="1.0" encoding="utf-8"?>
<sst xmlns="http://schemas.openxmlformats.org/spreadsheetml/2006/main" count="460" uniqueCount="68">
  <si>
    <t>氏名</t>
    <rPh sb="0" eb="2">
      <t>シメイ</t>
    </rPh>
    <phoneticPr fontId="2"/>
  </si>
  <si>
    <t>＜公共交通機関＞</t>
    <rPh sb="1" eb="3">
      <t>コウキョウ</t>
    </rPh>
    <rPh sb="3" eb="5">
      <t>コウツウ</t>
    </rPh>
    <rPh sb="5" eb="7">
      <t>キカン</t>
    </rPh>
    <phoneticPr fontId="2"/>
  </si>
  <si>
    <t>＜駐車場代＞
上限1,000円</t>
    <rPh sb="7" eb="9">
      <t>ジョウゲン</t>
    </rPh>
    <rPh sb="14" eb="15">
      <t>エン</t>
    </rPh>
    <phoneticPr fontId="2"/>
  </si>
  <si>
    <t>雑費</t>
    <rPh sb="0" eb="2">
      <t>ザッピ</t>
    </rPh>
    <phoneticPr fontId="2"/>
  </si>
  <si>
    <t>交通機関名</t>
    <phoneticPr fontId="2"/>
  </si>
  <si>
    <t>駅・ﾊﾞｽ停⇔駅・ﾊﾞｽ停</t>
    <rPh sb="0" eb="1">
      <t>エキ</t>
    </rPh>
    <rPh sb="5" eb="6">
      <t>ヤジルシ</t>
    </rPh>
    <rPh sb="7" eb="8">
      <t>・</t>
    </rPh>
    <phoneticPr fontId="2"/>
  </si>
  <si>
    <t>往復金額</t>
    <rPh sb="0" eb="2">
      <t>オウフク</t>
    </rPh>
    <rPh sb="2" eb="4">
      <t>キンガク</t>
    </rPh>
    <phoneticPr fontId="2"/>
  </si>
  <si>
    <t>インボイス
登録番号あり</t>
    <phoneticPr fontId="2"/>
  </si>
  <si>
    <t>インボイス登
録番号なし</t>
    <phoneticPr fontId="2"/>
  </si>
  <si>
    <t>⇔</t>
    <phoneticPr fontId="2"/>
  </si>
  <si>
    <t>ｋｍ</t>
  </si>
  <si>
    <t>職員使用欄</t>
    <rPh sb="0" eb="5">
      <t>ショクインシヨウラン</t>
    </rPh>
    <phoneticPr fontId="2"/>
  </si>
  <si>
    <t>会計
点検印
サイン可</t>
    <rPh sb="0" eb="2">
      <t>カイケイ</t>
    </rPh>
    <rPh sb="3" eb="5">
      <t>テンケン</t>
    </rPh>
    <rPh sb="5" eb="6">
      <t>イン</t>
    </rPh>
    <rPh sb="10" eb="11">
      <t>カ</t>
    </rPh>
    <phoneticPr fontId="2"/>
  </si>
  <si>
    <t>～</t>
    <phoneticPr fontId="2"/>
  </si>
  <si>
    <t>：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</si>
  <si>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</si>
  <si>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</si>
  <si>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>＜自転車＞
＜バイク＞
＊200円</t>
    </r>
    <r>
      <rPr>
        <sz val="9"/>
        <rFont val="BIZ UDPゴシック"/>
        <family val="3"/>
        <charset val="128"/>
      </rPr>
      <t xml:space="preserve">
（片道1キロ以上）</t>
    </r>
    <rPh sb="1" eb="4">
      <t>ジテンシャ</t>
    </rPh>
    <rPh sb="16" eb="17">
      <t>エン</t>
    </rPh>
    <rPh sb="19" eb="21">
      <t>カタミチ</t>
    </rPh>
    <rPh sb="24" eb="26">
      <t>イジョウ</t>
    </rPh>
    <phoneticPr fontId="2"/>
  </si>
  <si>
    <r>
      <t xml:space="preserve">＜自家用車＞
</t>
    </r>
    <r>
      <rPr>
        <sz val="8"/>
        <rFont val="BIZ UDPゴシック"/>
        <family val="3"/>
        <charset val="128"/>
      </rPr>
      <t>＊下限200円、10円未満切り上げ　</t>
    </r>
    <rPh sb="1" eb="5">
      <t>ジカヨウシャ</t>
    </rPh>
    <rPh sb="8" eb="10">
      <t>カゲン</t>
    </rPh>
    <rPh sb="13" eb="14">
      <t>エン</t>
    </rPh>
    <rPh sb="17" eb="18">
      <t>エン</t>
    </rPh>
    <rPh sb="18" eb="20">
      <t>ミマン</t>
    </rPh>
    <rPh sb="20" eb="21">
      <t>キ</t>
    </rPh>
    <rPh sb="22" eb="23">
      <t>ア</t>
    </rPh>
    <phoneticPr fontId="2"/>
  </si>
  <si>
    <r>
      <rPr>
        <sz val="18"/>
        <rFont val="BIZ UDPゴシック"/>
        <family val="3"/>
        <charset val="128"/>
      </rPr>
      <t>往復</t>
    </r>
    <r>
      <rPr>
        <sz val="11"/>
        <rFont val="BIZ UDPゴシック"/>
        <family val="3"/>
        <charset val="128"/>
      </rPr>
      <t>距離</t>
    </r>
    <rPh sb="0" eb="2">
      <t>オウフク</t>
    </rPh>
    <rPh sb="2" eb="4">
      <t>キョリ</t>
    </rPh>
    <phoneticPr fontId="2"/>
  </si>
  <si>
    <r>
      <t xml:space="preserve">往復金額
</t>
    </r>
    <r>
      <rPr>
        <sz val="9"/>
        <rFont val="BIZ UDPゴシック"/>
        <family val="3"/>
        <charset val="128"/>
      </rPr>
      <t>キロあたり20円</t>
    </r>
    <rPh sb="0" eb="2">
      <t>オウフク</t>
    </rPh>
    <rPh sb="2" eb="4">
      <t>キンガク</t>
    </rPh>
    <phoneticPr fontId="2"/>
  </si>
  <si>
    <t>日 時</t>
    <rPh sb="0" eb="1">
      <t>ヒ</t>
    </rPh>
    <rPh sb="2" eb="3">
      <t>トキ</t>
    </rPh>
    <phoneticPr fontId="2"/>
  </si>
  <si>
    <t>場 所</t>
    <rPh sb="0" eb="1">
      <t>バ</t>
    </rPh>
    <rPh sb="2" eb="3">
      <t>ショ</t>
    </rPh>
    <phoneticPr fontId="2"/>
  </si>
  <si>
    <r>
      <t>活動内容
(</t>
    </r>
    <r>
      <rPr>
        <sz val="9"/>
        <color theme="1"/>
        <rFont val="BIZ UDPゴシック"/>
        <family val="3"/>
        <charset val="128"/>
      </rPr>
      <t>該当欄に〇つける)</t>
    </r>
    <rPh sb="0" eb="2">
      <t>カツドウ</t>
    </rPh>
    <rPh sb="2" eb="4">
      <t>ナイヨウ</t>
    </rPh>
    <rPh sb="6" eb="8">
      <t>ガイトウ</t>
    </rPh>
    <rPh sb="8" eb="9">
      <t>ラン</t>
    </rPh>
    <phoneticPr fontId="2"/>
  </si>
  <si>
    <t>処理日</t>
    <rPh sb="0" eb="2">
      <t>ショリ</t>
    </rPh>
    <rPh sb="2" eb="3">
      <t>ビ</t>
    </rPh>
    <phoneticPr fontId="2"/>
  </si>
  <si>
    <t>組活担当者</t>
    <rPh sb="0" eb="2">
      <t>クミカツ</t>
    </rPh>
    <rPh sb="2" eb="5">
      <t>タントウシャ</t>
    </rPh>
    <phoneticPr fontId="2"/>
  </si>
  <si>
    <t>経理担当者</t>
    <rPh sb="0" eb="2">
      <t>ケイリ</t>
    </rPh>
    <rPh sb="2" eb="5">
      <t>タントウシャ</t>
    </rPh>
    <phoneticPr fontId="2"/>
  </si>
  <si>
    <t>月精算 総合計</t>
    <rPh sb="0" eb="1">
      <t>ツキ</t>
    </rPh>
    <rPh sb="1" eb="3">
      <t>セイサン</t>
    </rPh>
    <rPh sb="4" eb="5">
      <t>ソウ</t>
    </rPh>
    <rPh sb="5" eb="7">
      <t>ゴウケイ</t>
    </rPh>
    <phoneticPr fontId="2"/>
  </si>
  <si>
    <t>記入後、領収書・レシートとともに組合員活動支援部へ提出してください
★駐車場代の領収書は裏面に貼り付けてください（印字消失の為テープ不可）</t>
    <rPh sb="35" eb="39">
      <t>チュウシャジョウダイ</t>
    </rPh>
    <rPh sb="40" eb="43">
      <t>リョウシュウショ</t>
    </rPh>
    <rPh sb="44" eb="46">
      <t>ウラメン</t>
    </rPh>
    <rPh sb="57" eb="61">
      <t>インジショウシツ</t>
    </rPh>
    <rPh sb="62" eb="63">
      <t>タメ</t>
    </rPh>
    <rPh sb="66" eb="68">
      <t>フカ</t>
    </rPh>
    <phoneticPr fontId="2"/>
  </si>
  <si>
    <t>企画名
（必須）</t>
    <rPh sb="0" eb="3">
      <t>キカクメイ</t>
    </rPh>
    <rPh sb="5" eb="7">
      <t>ヒッス</t>
    </rPh>
    <phoneticPr fontId="2"/>
  </si>
  <si>
    <t>ひろば
・
定例会</t>
    <rPh sb="6" eb="9">
      <t>テイレイカイ</t>
    </rPh>
    <phoneticPr fontId="2"/>
  </si>
  <si>
    <t>自主企画　・　役割を持った参加</t>
    <rPh sb="0" eb="4">
      <t>ジシュキカク</t>
    </rPh>
    <rPh sb="7" eb="9">
      <t>ヤクワリ</t>
    </rPh>
    <rPh sb="10" eb="11">
      <t>モ</t>
    </rPh>
    <rPh sb="13" eb="15">
      <t>サンカ</t>
    </rPh>
    <phoneticPr fontId="2"/>
  </si>
  <si>
    <r>
      <t>敬老パス</t>
    </r>
    <r>
      <rPr>
        <sz val="8"/>
        <rFont val="BIZ UDPゴシック"/>
        <family val="3"/>
        <charset val="128"/>
      </rPr>
      <t>（片道100円）</t>
    </r>
    <rPh sb="0" eb="2">
      <t>ケイロウ</t>
    </rPh>
    <rPh sb="5" eb="7">
      <t>カタミチ</t>
    </rPh>
    <rPh sb="10" eb="11">
      <t>エン</t>
    </rPh>
    <phoneticPr fontId="2"/>
  </si>
  <si>
    <t>日時・場所・活動の種類</t>
    <rPh sb="0" eb="2">
      <t>ニチジ</t>
    </rPh>
    <rPh sb="3" eb="5">
      <t>バショ</t>
    </rPh>
    <rPh sb="6" eb="8">
      <t>カツドウ</t>
    </rPh>
    <rPh sb="9" eb="11">
      <t>シュルイ</t>
    </rPh>
    <phoneticPr fontId="2"/>
  </si>
  <si>
    <t>グループ会計点検印
（サイン可）</t>
    <rPh sb="14" eb="15">
      <t>カ</t>
    </rPh>
    <phoneticPr fontId="2"/>
  </si>
  <si>
    <t>2025年</t>
    <rPh sb="4" eb="5">
      <t>ネン</t>
    </rPh>
    <phoneticPr fontId="2"/>
  </si>
  <si>
    <t>月分</t>
    <rPh sb="0" eb="1">
      <t>ゲツ</t>
    </rPh>
    <rPh sb="1" eb="2">
      <t>ブン</t>
    </rPh>
    <phoneticPr fontId="2"/>
  </si>
  <si>
    <t>対象期間</t>
    <rPh sb="0" eb="2">
      <t>タイショウ</t>
    </rPh>
    <rPh sb="2" eb="4">
      <t>キカン</t>
    </rPh>
    <phoneticPr fontId="2"/>
  </si>
  <si>
    <t>登録ブロック</t>
    <rPh sb="0" eb="2">
      <t>トウロク</t>
    </rPh>
    <phoneticPr fontId="2"/>
  </si>
  <si>
    <t>グループ名</t>
    <rPh sb="4" eb="5">
      <t>メイ</t>
    </rPh>
    <phoneticPr fontId="2"/>
  </si>
  <si>
    <t>⑧　個人用　精算用紙</t>
    <rPh sb="2" eb="5">
      <t>コジンヨウ</t>
    </rPh>
    <rPh sb="6" eb="10">
      <t>セイサンヨウシ</t>
    </rPh>
    <phoneticPr fontId="2"/>
  </si>
  <si>
    <t>東三河  ・ 西三河  ・ 尾張東  ・ 尾張南  ・ 尾張北  ・ 名古屋北  ・ 名古屋南</t>
    <phoneticPr fontId="2"/>
  </si>
  <si>
    <t>00</t>
    <phoneticPr fontId="2"/>
  </si>
  <si>
    <t>〇〇会館会議室</t>
    <rPh sb="2" eb="4">
      <t>カイカン</t>
    </rPh>
    <rPh sb="4" eb="7">
      <t>カイギシツ</t>
    </rPh>
    <phoneticPr fontId="2"/>
  </si>
  <si>
    <t>25</t>
    <phoneticPr fontId="2"/>
  </si>
  <si>
    <t>20</t>
    <phoneticPr fontId="2"/>
  </si>
  <si>
    <t>親子クッキング</t>
    <rPh sb="0" eb="2">
      <t>オヤコ</t>
    </rPh>
    <phoneticPr fontId="2"/>
  </si>
  <si>
    <t>△△会館　調理室</t>
    <rPh sb="2" eb="4">
      <t>カイカン</t>
    </rPh>
    <rPh sb="5" eb="8">
      <t>チョウリシツ</t>
    </rPh>
    <phoneticPr fontId="2"/>
  </si>
  <si>
    <t>〇〇センター　会議室</t>
    <rPh sb="7" eb="10">
      <t>カイギシツ</t>
    </rPh>
    <phoneticPr fontId="2"/>
  </si>
  <si>
    <t>ブロック協議会</t>
    <rPh sb="4" eb="7">
      <t>キョウギカイ</t>
    </rPh>
    <phoneticPr fontId="2"/>
  </si>
  <si>
    <t>名鉄バス</t>
    <rPh sb="0" eb="2">
      <t>メイテツ</t>
    </rPh>
    <phoneticPr fontId="2"/>
  </si>
  <si>
    <t>〇〇３丁目</t>
    <rPh sb="3" eb="5">
      <t>チョウメ</t>
    </rPh>
    <phoneticPr fontId="2"/>
  </si>
  <si>
    <t>〇〇駅</t>
    <rPh sb="2" eb="3">
      <t>エキ</t>
    </rPh>
    <phoneticPr fontId="2"/>
  </si>
  <si>
    <t>名鉄電車</t>
    <rPh sb="0" eb="2">
      <t>メイテツ</t>
    </rPh>
    <rPh sb="2" eb="4">
      <t>デンシャ</t>
    </rPh>
    <phoneticPr fontId="2"/>
  </si>
  <si>
    <t>地下鉄</t>
    <rPh sb="0" eb="3">
      <t>チカテツ</t>
    </rPh>
    <phoneticPr fontId="2"/>
  </si>
  <si>
    <t>△△駅</t>
    <rPh sb="2" eb="3">
      <t>エキ</t>
    </rPh>
    <phoneticPr fontId="2"/>
  </si>
  <si>
    <t>□□駅</t>
    <rPh sb="2" eb="3">
      <t>エキ</t>
    </rPh>
    <phoneticPr fontId="2"/>
  </si>
  <si>
    <t>〇〇</t>
    <phoneticPr fontId="2"/>
  </si>
  <si>
    <t>小計欄⇒　</t>
    <rPh sb="0" eb="2">
      <t>ショウケイ</t>
    </rPh>
    <rPh sb="2" eb="3">
      <t>ラン</t>
    </rPh>
    <phoneticPr fontId="2"/>
  </si>
  <si>
    <t>小計合算欄⇒</t>
    <rPh sb="0" eb="2">
      <t>ショウケイ</t>
    </rPh>
    <rPh sb="2" eb="4">
      <t>ガッサン</t>
    </rPh>
    <rPh sb="4" eb="5">
      <t>ラン</t>
    </rPh>
    <phoneticPr fontId="2"/>
  </si>
  <si>
    <t>精算用紙が２枚になる方は、　　　　
小計を合算し1枚目に記入</t>
    <rPh sb="0" eb="2">
      <t>セイサン</t>
    </rPh>
    <rPh sb="2" eb="4">
      <t>ヨウシ</t>
    </rPh>
    <rPh sb="6" eb="7">
      <t>マイ</t>
    </rPh>
    <rPh sb="10" eb="11">
      <t>カタ</t>
    </rPh>
    <rPh sb="18" eb="20">
      <t>ショウケイ</t>
    </rPh>
    <rPh sb="21" eb="23">
      <t>ガッサン</t>
    </rPh>
    <rPh sb="25" eb="27">
      <t>マイメ</t>
    </rPh>
    <rPh sb="28" eb="30">
      <t>キニュウ</t>
    </rPh>
    <phoneticPr fontId="2"/>
  </si>
  <si>
    <t>〇〇グループ</t>
    <phoneticPr fontId="2"/>
  </si>
  <si>
    <t>生協好子</t>
    <rPh sb="0" eb="2">
      <t>セイキョウ</t>
    </rPh>
    <rPh sb="2" eb="4">
      <t>ヨシコ</t>
    </rPh>
    <phoneticPr fontId="2"/>
  </si>
  <si>
    <r>
      <t>＜自転車＞
＜バイク＞
＊200円</t>
    </r>
    <r>
      <rPr>
        <sz val="9"/>
        <color theme="1"/>
        <rFont val="BIZ UDPゴシック"/>
        <family val="3"/>
        <charset val="128"/>
      </rPr>
      <t xml:space="preserve">
（片道1キロ以上）</t>
    </r>
    <rPh sb="1" eb="4">
      <t>ジテンシャ</t>
    </rPh>
    <rPh sb="16" eb="17">
      <t>エン</t>
    </rPh>
    <rPh sb="19" eb="21">
      <t>カタミチ</t>
    </rPh>
    <rPh sb="24" eb="26">
      <t>イジョウ</t>
    </rPh>
    <phoneticPr fontId="2"/>
  </si>
  <si>
    <r>
      <t xml:space="preserve">＜自家用車＞
</t>
    </r>
    <r>
      <rPr>
        <sz val="8"/>
        <color theme="1"/>
        <rFont val="BIZ UDPゴシック"/>
        <family val="3"/>
        <charset val="128"/>
      </rPr>
      <t>＊下限200円、10円未満切り上げ　</t>
    </r>
    <rPh sb="1" eb="5">
      <t>ジカヨウシャ</t>
    </rPh>
    <rPh sb="8" eb="10">
      <t>カゲン</t>
    </rPh>
    <rPh sb="13" eb="14">
      <t>エン</t>
    </rPh>
    <rPh sb="17" eb="18">
      <t>エン</t>
    </rPh>
    <rPh sb="18" eb="20">
      <t>ミマン</t>
    </rPh>
    <rPh sb="20" eb="21">
      <t>キ</t>
    </rPh>
    <rPh sb="22" eb="23">
      <t>ア</t>
    </rPh>
    <phoneticPr fontId="2"/>
  </si>
  <si>
    <r>
      <t>敬老パス</t>
    </r>
    <r>
      <rPr>
        <sz val="8"/>
        <color theme="1"/>
        <rFont val="BIZ UDPゴシック"/>
        <family val="3"/>
        <charset val="128"/>
      </rPr>
      <t>（片道100円）</t>
    </r>
    <rPh sb="0" eb="2">
      <t>ケイロウ</t>
    </rPh>
    <rPh sb="5" eb="7">
      <t>カタミチ</t>
    </rPh>
    <rPh sb="10" eb="11">
      <t>エン</t>
    </rPh>
    <phoneticPr fontId="2"/>
  </si>
  <si>
    <r>
      <rPr>
        <sz val="18"/>
        <color theme="1"/>
        <rFont val="BIZ UDPゴシック"/>
        <family val="3"/>
        <charset val="128"/>
      </rPr>
      <t>往復</t>
    </r>
    <r>
      <rPr>
        <sz val="11"/>
        <color theme="1"/>
        <rFont val="BIZ UDPゴシック"/>
        <family val="3"/>
        <charset val="128"/>
      </rPr>
      <t>距離</t>
    </r>
    <rPh sb="0" eb="2">
      <t>オウフク</t>
    </rPh>
    <rPh sb="2" eb="4">
      <t>キョリ</t>
    </rPh>
    <phoneticPr fontId="2"/>
  </si>
  <si>
    <r>
      <t xml:space="preserve">往復金額
</t>
    </r>
    <r>
      <rPr>
        <sz val="9"/>
        <color theme="1"/>
        <rFont val="BIZ UDPゴシック"/>
        <family val="3"/>
        <charset val="128"/>
      </rPr>
      <t>キロあたり20円</t>
    </r>
    <rPh sb="0" eb="2">
      <t>オウフク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</si>
</sst>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円&quot;"/>
    <numFmt numFmtId="177" formatCode="0;\-0;;@"/>
    <numFmt numFmtId="178" formatCode="#"/>
    <numFmt numFmtId="179" formatCode="#,##0_);[Red]\(#,##0\)"/>
    <numFmt numFmtId="180" formatCode="#,##0.0_);[Red]\(#,##0.0\)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22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2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2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8"/>
      <color rgb="FF0070C0"/>
      <name val="BIZ UDPゴシック"/>
      <family val="3"/>
      <charset val="128"/>
    </font>
    <font>
      <b/>
      <sz val="14"/>
      <color rgb="FF0070C0"/>
      <name val="BIZ UDPゴシック"/>
      <family val="3"/>
      <charset val="128"/>
    </font>
    <font>
      <sz val="16"/>
      <color rgb="FF0070C0"/>
      <name val="BIZ UDPゴシック"/>
      <family val="3"/>
      <charset val="128"/>
    </font>
    <font>
      <sz val="13"/>
      <color rgb="FF0070C0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3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1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>
      <alignment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left" vertical="center"/>
    </xf>
    <xf numFmtId="176" fontId="10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/>
      <protection locked="0"/>
    </xf>
    <xf numFmtId="177" fontId="15" fillId="2" borderId="0" xfId="0" applyNumberFormat="1" applyFont="1" applyFill="1" applyBorder="1" applyAlignment="1" applyProtection="1">
      <alignment horizontal="right" vertical="center"/>
    </xf>
    <xf numFmtId="177" fontId="5" fillId="2" borderId="0" xfId="0" applyNumberFormat="1" applyFont="1" applyFill="1" applyBorder="1" applyAlignment="1" applyProtection="1">
      <alignment horizontal="right" vertical="center"/>
      <protection locked="0"/>
    </xf>
    <xf numFmtId="177" fontId="5" fillId="2" borderId="0" xfId="0" applyNumberFormat="1" applyFont="1" applyFill="1" applyBorder="1" applyProtection="1">
      <alignment vertical="center"/>
      <protection locked="0"/>
    </xf>
    <xf numFmtId="31" fontId="18" fillId="0" borderId="12" xfId="0" applyNumberFormat="1" applyFont="1" applyFill="1" applyBorder="1" applyAlignment="1" applyProtection="1">
      <alignment vertical="center"/>
      <protection locked="0"/>
    </xf>
    <xf numFmtId="0" fontId="17" fillId="0" borderId="12" xfId="0" applyNumberFormat="1" applyFont="1" applyFill="1" applyBorder="1" applyAlignment="1" applyProtection="1">
      <alignment vertical="center"/>
      <protection locked="0"/>
    </xf>
    <xf numFmtId="31" fontId="19" fillId="0" borderId="12" xfId="0" applyNumberFormat="1" applyFont="1" applyFill="1" applyBorder="1" applyAlignment="1" applyProtection="1">
      <alignment vertical="center"/>
      <protection locked="0"/>
    </xf>
    <xf numFmtId="31" fontId="20" fillId="0" borderId="12" xfId="0" applyNumberFormat="1" applyFont="1" applyFill="1" applyBorder="1" applyAlignment="1" applyProtection="1">
      <alignment horizontal="center" vertical="center"/>
      <protection locked="0"/>
    </xf>
    <xf numFmtId="31" fontId="17" fillId="0" borderId="12" xfId="0" applyNumberFormat="1" applyFont="1" applyFill="1" applyBorder="1" applyAlignment="1" applyProtection="1">
      <alignment vertical="center"/>
      <protection locked="0"/>
    </xf>
    <xf numFmtId="31" fontId="21" fillId="0" borderId="12" xfId="0" applyNumberFormat="1" applyFont="1" applyFill="1" applyBorder="1" applyAlignment="1" applyProtection="1">
      <alignment vertical="center"/>
      <protection locked="0"/>
    </xf>
    <xf numFmtId="176" fontId="23" fillId="0" borderId="27" xfId="0" applyNumberFormat="1" applyFont="1" applyFill="1" applyBorder="1" applyAlignment="1" applyProtection="1">
      <alignment horizontal="center" vertical="center"/>
    </xf>
    <xf numFmtId="176" fontId="23" fillId="0" borderId="12" xfId="0" applyNumberFormat="1" applyFont="1" applyFill="1" applyBorder="1" applyAlignment="1" applyProtection="1">
      <alignment horizontal="center" vertical="center"/>
    </xf>
    <xf numFmtId="176" fontId="23" fillId="0" borderId="17" xfId="0" applyNumberFormat="1" applyFont="1" applyFill="1" applyBorder="1" applyAlignment="1" applyProtection="1">
      <alignment horizontal="center" vertical="center"/>
    </xf>
    <xf numFmtId="176" fontId="22" fillId="2" borderId="0" xfId="0" applyNumberFormat="1" applyFont="1" applyFill="1" applyBorder="1" applyAlignment="1" applyProtection="1">
      <alignment horizontal="right" vertical="center"/>
      <protection locked="0"/>
    </xf>
    <xf numFmtId="0" fontId="25" fillId="2" borderId="0" xfId="0" applyFont="1" applyFill="1" applyBorder="1" applyAlignment="1" applyProtection="1">
      <alignment horizontal="right" vertical="center"/>
      <protection locked="0"/>
    </xf>
    <xf numFmtId="177" fontId="17" fillId="2" borderId="0" xfId="0" applyNumberFormat="1" applyFont="1" applyFill="1" applyBorder="1" applyAlignment="1" applyProtection="1">
      <alignment horizontal="right" vertical="center"/>
      <protection locked="0"/>
    </xf>
    <xf numFmtId="177" fontId="17" fillId="2" borderId="0" xfId="0" applyNumberFormat="1" applyFont="1" applyFill="1" applyBorder="1" applyProtection="1">
      <alignment vertical="center"/>
      <protection locked="0"/>
    </xf>
    <xf numFmtId="0" fontId="22" fillId="2" borderId="0" xfId="0" applyFont="1" applyFill="1" applyBorder="1" applyAlignment="1">
      <alignment horizontal="center" wrapText="1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7" fillId="2" borderId="0" xfId="0" applyFont="1" applyFill="1" applyBorder="1" applyAlignment="1" applyProtection="1">
      <alignment vertical="center"/>
      <protection locked="0"/>
    </xf>
    <xf numFmtId="176" fontId="3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22" fillId="2" borderId="9" xfId="0" applyFont="1" applyFill="1" applyBorder="1" applyAlignment="1">
      <alignment horizontal="center" vertical="center"/>
    </xf>
    <xf numFmtId="0" fontId="24" fillId="0" borderId="29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0" borderId="51" xfId="0" applyFont="1" applyFill="1" applyBorder="1" applyAlignment="1" applyProtection="1">
      <alignment horizontal="center" vertical="center" wrapText="1"/>
    </xf>
    <xf numFmtId="0" fontId="3" fillId="0" borderId="52" xfId="0" applyFont="1" applyFill="1" applyBorder="1" applyAlignment="1" applyProtection="1">
      <alignment horizontal="center" vertical="center" wrapText="1"/>
    </xf>
    <xf numFmtId="0" fontId="3" fillId="0" borderId="56" xfId="0" applyFont="1" applyFill="1" applyBorder="1" applyAlignment="1" applyProtection="1">
      <alignment horizontal="center" vertical="center" wrapText="1"/>
    </xf>
    <xf numFmtId="0" fontId="13" fillId="2" borderId="52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protection locked="0"/>
    </xf>
    <xf numFmtId="0" fontId="3" fillId="2" borderId="32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right" vertical="center"/>
      <protection locked="0"/>
    </xf>
    <xf numFmtId="0" fontId="24" fillId="0" borderId="29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>
      <alignment vertical="center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>
      <alignment vertical="center"/>
    </xf>
    <xf numFmtId="0" fontId="3" fillId="3" borderId="63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 applyProtection="1">
      <alignment horizontal="left" vertical="top"/>
      <protection locked="0"/>
    </xf>
    <xf numFmtId="31" fontId="18" fillId="0" borderId="12" xfId="0" applyNumberFormat="1" applyFont="1" applyFill="1" applyBorder="1" applyAlignment="1" applyProtection="1">
      <alignment horizontal="right" vertical="center"/>
      <protection locked="0"/>
    </xf>
    <xf numFmtId="31" fontId="20" fillId="0" borderId="12" xfId="0" applyNumberFormat="1" applyFont="1" applyFill="1" applyBorder="1" applyAlignment="1" applyProtection="1">
      <alignment horizontal="right" vertical="center"/>
      <protection locked="0"/>
    </xf>
    <xf numFmtId="31" fontId="21" fillId="0" borderId="12" xfId="0" applyNumberFormat="1" applyFont="1" applyFill="1" applyBorder="1" applyAlignment="1" applyProtection="1">
      <alignment horizontal="right" vertical="center"/>
      <protection locked="0"/>
    </xf>
    <xf numFmtId="49" fontId="30" fillId="0" borderId="12" xfId="0" applyNumberFormat="1" applyFont="1" applyFill="1" applyBorder="1" applyAlignment="1" applyProtection="1">
      <alignment horizontal="center" vertical="center"/>
      <protection locked="0"/>
    </xf>
    <xf numFmtId="0" fontId="30" fillId="0" borderId="37" xfId="0" applyFont="1" applyFill="1" applyBorder="1" applyAlignment="1" applyProtection="1">
      <alignment horizontal="center" vertical="center"/>
      <protection locked="0"/>
    </xf>
    <xf numFmtId="176" fontId="30" fillId="0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34" xfId="0" applyFont="1" applyFill="1" applyBorder="1" applyAlignment="1" applyProtection="1">
      <alignment horizontal="center" vertical="center"/>
      <protection locked="0"/>
    </xf>
    <xf numFmtId="176" fontId="30" fillId="0" borderId="18" xfId="0" applyNumberFormat="1" applyFont="1" applyFill="1" applyBorder="1" applyAlignment="1" applyProtection="1">
      <alignment horizontal="center" vertical="center"/>
      <protection locked="0"/>
    </xf>
    <xf numFmtId="0" fontId="30" fillId="0" borderId="39" xfId="0" applyFont="1" applyFill="1" applyBorder="1" applyAlignment="1" applyProtection="1">
      <alignment horizontal="center" vertical="center"/>
      <protection locked="0"/>
    </xf>
    <xf numFmtId="176" fontId="30" fillId="0" borderId="26" xfId="0" applyNumberFormat="1" applyFont="1" applyFill="1" applyBorder="1" applyAlignment="1" applyProtection="1">
      <alignment horizontal="center" vertical="center"/>
      <protection locked="0"/>
    </xf>
    <xf numFmtId="0" fontId="30" fillId="0" borderId="13" xfId="0" applyFont="1" applyFill="1" applyBorder="1" applyAlignment="1" applyProtection="1">
      <alignment horizontal="center" vertical="center"/>
      <protection locked="0"/>
    </xf>
    <xf numFmtId="0" fontId="30" fillId="0" borderId="19" xfId="0" applyFont="1" applyFill="1" applyBorder="1" applyAlignment="1" applyProtection="1">
      <alignment horizontal="center" vertical="center"/>
      <protection locked="0"/>
    </xf>
    <xf numFmtId="0" fontId="30" fillId="0" borderId="28" xfId="0" applyFont="1" applyFill="1" applyBorder="1" applyAlignment="1" applyProtection="1">
      <alignment horizontal="center" vertical="center"/>
      <protection locked="0"/>
    </xf>
    <xf numFmtId="179" fontId="30" fillId="0" borderId="11" xfId="0" applyNumberFormat="1" applyFont="1" applyFill="1" applyBorder="1" applyAlignment="1" applyProtection="1">
      <alignment horizontal="right" vertical="center"/>
      <protection locked="0"/>
    </xf>
    <xf numFmtId="179" fontId="30" fillId="0" borderId="18" xfId="0" applyNumberFormat="1" applyFont="1" applyFill="1" applyBorder="1" applyAlignment="1" applyProtection="1">
      <alignment horizontal="right" vertical="center"/>
      <protection locked="0"/>
    </xf>
    <xf numFmtId="179" fontId="17" fillId="0" borderId="26" xfId="0" applyNumberFormat="1" applyFont="1" applyFill="1" applyBorder="1" applyAlignment="1" applyProtection="1">
      <alignment horizontal="right" vertical="center"/>
      <protection locked="0"/>
    </xf>
    <xf numFmtId="179" fontId="15" fillId="2" borderId="0" xfId="0" applyNumberFormat="1" applyFont="1" applyFill="1" applyBorder="1" applyAlignment="1" applyProtection="1">
      <alignment horizontal="right" vertical="center"/>
    </xf>
    <xf numFmtId="0" fontId="32" fillId="2" borderId="46" xfId="0" applyFont="1" applyFill="1" applyBorder="1">
      <alignment vertical="center"/>
    </xf>
    <xf numFmtId="179" fontId="30" fillId="2" borderId="75" xfId="0" applyNumberFormat="1" applyFont="1" applyFill="1" applyBorder="1" applyAlignment="1" applyProtection="1">
      <alignment horizontal="right" vertical="center"/>
    </xf>
    <xf numFmtId="179" fontId="30" fillId="2" borderId="76" xfId="0" applyNumberFormat="1" applyFont="1" applyFill="1" applyBorder="1" applyAlignment="1" applyProtection="1">
      <alignment horizontal="right" vertical="center"/>
    </xf>
    <xf numFmtId="179" fontId="30" fillId="2" borderId="77" xfId="0" applyNumberFormat="1" applyFont="1" applyFill="1" applyBorder="1" applyAlignment="1" applyProtection="1">
      <alignment horizontal="right" vertical="center"/>
    </xf>
    <xf numFmtId="179" fontId="5" fillId="3" borderId="57" xfId="0" applyNumberFormat="1" applyFont="1" applyFill="1" applyBorder="1" applyAlignment="1" applyProtection="1">
      <alignment horizontal="right" vertical="center"/>
    </xf>
    <xf numFmtId="179" fontId="5" fillId="3" borderId="40" xfId="0" applyNumberFormat="1" applyFont="1" applyFill="1" applyBorder="1" applyAlignment="1" applyProtection="1">
      <alignment horizontal="right" vertical="center"/>
    </xf>
    <xf numFmtId="179" fontId="5" fillId="3" borderId="58" xfId="0" applyNumberFormat="1" applyFont="1" applyFill="1" applyBorder="1" applyAlignment="1" applyProtection="1">
      <alignment horizontal="right" vertical="center"/>
    </xf>
    <xf numFmtId="179" fontId="34" fillId="2" borderId="75" xfId="0" applyNumberFormat="1" applyFont="1" applyFill="1" applyBorder="1" applyAlignment="1" applyProtection="1">
      <alignment horizontal="right" vertical="center"/>
    </xf>
    <xf numFmtId="179" fontId="34" fillId="2" borderId="76" xfId="0" applyNumberFormat="1" applyFont="1" applyFill="1" applyBorder="1" applyAlignment="1" applyProtection="1">
      <alignment horizontal="right" vertical="center"/>
    </xf>
    <xf numFmtId="179" fontId="34" fillId="2" borderId="78" xfId="0" applyNumberFormat="1" applyFont="1" applyFill="1" applyBorder="1" applyAlignment="1" applyProtection="1">
      <alignment horizontal="right" vertical="center"/>
    </xf>
    <xf numFmtId="179" fontId="34" fillId="2" borderId="74" xfId="0" applyNumberFormat="1" applyFont="1" applyFill="1" applyBorder="1" applyAlignment="1" applyProtection="1">
      <alignment horizontal="right" vertical="center"/>
    </xf>
    <xf numFmtId="179" fontId="36" fillId="3" borderId="57" xfId="0" applyNumberFormat="1" applyFont="1" applyFill="1" applyBorder="1" applyAlignment="1" applyProtection="1">
      <alignment vertical="center"/>
    </xf>
    <xf numFmtId="179" fontId="36" fillId="3" borderId="40" xfId="0" applyNumberFormat="1" applyFont="1" applyFill="1" applyBorder="1" applyAlignment="1" applyProtection="1">
      <alignment vertical="center"/>
    </xf>
    <xf numFmtId="179" fontId="36" fillId="3" borderId="25" xfId="0" applyNumberFormat="1" applyFont="1" applyFill="1" applyBorder="1" applyAlignment="1" applyProtection="1">
      <alignment vertical="center"/>
    </xf>
    <xf numFmtId="179" fontId="36" fillId="3" borderId="79" xfId="0" applyNumberFormat="1" applyFont="1" applyFill="1" applyBorder="1" applyAlignment="1" applyProtection="1">
      <alignment vertical="center"/>
    </xf>
    <xf numFmtId="49" fontId="17" fillId="0" borderId="12" xfId="0" applyNumberFormat="1" applyFont="1" applyFill="1" applyBorder="1" applyAlignment="1" applyProtection="1">
      <alignment horizontal="center" vertical="center"/>
      <protection locked="0"/>
    </xf>
    <xf numFmtId="0" fontId="17" fillId="0" borderId="37" xfId="0" applyFont="1" applyFill="1" applyBorder="1" applyAlignment="1" applyProtection="1">
      <alignment horizontal="center" vertical="center"/>
      <protection locked="0"/>
    </xf>
    <xf numFmtId="176" fontId="17" fillId="0" borderId="11" xfId="0" applyNumberFormat="1" applyFont="1" applyFill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179" fontId="17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0" borderId="34" xfId="0" applyFont="1" applyFill="1" applyBorder="1" applyAlignment="1" applyProtection="1">
      <alignment horizontal="center" vertical="center"/>
      <protection locked="0"/>
    </xf>
    <xf numFmtId="176" fontId="17" fillId="0" borderId="18" xfId="0" applyNumberFormat="1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179" fontId="17" fillId="0" borderId="18" xfId="0" applyNumberFormat="1" applyFont="1" applyFill="1" applyBorder="1" applyAlignment="1" applyProtection="1">
      <alignment horizontal="right" vertical="center"/>
      <protection locked="0"/>
    </xf>
    <xf numFmtId="0" fontId="17" fillId="0" borderId="39" xfId="0" applyFont="1" applyFill="1" applyBorder="1" applyAlignment="1" applyProtection="1">
      <alignment horizontal="center" vertical="center"/>
      <protection locked="0"/>
    </xf>
    <xf numFmtId="176" fontId="17" fillId="0" borderId="26" xfId="0" applyNumberFormat="1" applyFont="1" applyFill="1" applyBorder="1" applyAlignment="1" applyProtection="1">
      <alignment horizontal="center" vertical="center"/>
      <protection locked="0"/>
    </xf>
    <xf numFmtId="0" fontId="17" fillId="0" borderId="28" xfId="0" applyFont="1" applyFill="1" applyBorder="1" applyAlignment="1" applyProtection="1">
      <alignment horizontal="center" vertical="center"/>
      <protection locked="0"/>
    </xf>
    <xf numFmtId="176" fontId="23" fillId="0" borderId="12" xfId="0" applyNumberFormat="1" applyFont="1" applyFill="1" applyBorder="1" applyAlignment="1" applyProtection="1">
      <alignment horizontal="center" vertical="center"/>
      <protection locked="0"/>
    </xf>
    <xf numFmtId="176" fontId="23" fillId="0" borderId="17" xfId="0" applyNumberFormat="1" applyFont="1" applyFill="1" applyBorder="1" applyAlignment="1" applyProtection="1">
      <alignment horizontal="center" vertical="center"/>
      <protection locked="0"/>
    </xf>
    <xf numFmtId="176" fontId="23" fillId="0" borderId="27" xfId="0" applyNumberFormat="1" applyFont="1" applyFill="1" applyBorder="1" applyAlignment="1" applyProtection="1">
      <alignment horizontal="center" vertical="center"/>
      <protection locked="0"/>
    </xf>
    <xf numFmtId="0" fontId="24" fillId="0" borderId="29" xfId="0" applyFont="1" applyFill="1" applyBorder="1" applyAlignment="1" applyProtection="1">
      <alignment vertical="center"/>
      <protection locked="0"/>
    </xf>
    <xf numFmtId="0" fontId="24" fillId="0" borderId="29" xfId="0" applyFont="1" applyFill="1" applyBorder="1" applyAlignment="1" applyProtection="1">
      <alignment horizontal="center" vertical="center"/>
      <protection locked="0"/>
    </xf>
    <xf numFmtId="0" fontId="22" fillId="2" borderId="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center" wrapText="1"/>
      <protection locked="0"/>
    </xf>
    <xf numFmtId="177" fontId="17" fillId="5" borderId="57" xfId="0" applyNumberFormat="1" applyFont="1" applyFill="1" applyBorder="1" applyAlignment="1" applyProtection="1">
      <alignment horizontal="right" vertical="center"/>
    </xf>
    <xf numFmtId="177" fontId="17" fillId="5" borderId="40" xfId="0" applyNumberFormat="1" applyFont="1" applyFill="1" applyBorder="1" applyAlignment="1" applyProtection="1">
      <alignment horizontal="right" vertical="center"/>
    </xf>
    <xf numFmtId="177" fontId="17" fillId="5" borderId="58" xfId="0" applyNumberFormat="1" applyFont="1" applyFill="1" applyBorder="1" applyAlignment="1" applyProtection="1">
      <alignment horizontal="right" vertical="center"/>
    </xf>
    <xf numFmtId="177" fontId="35" fillId="5" borderId="57" xfId="0" applyNumberFormat="1" applyFont="1" applyFill="1" applyBorder="1" applyAlignment="1" applyProtection="1">
      <alignment horizontal="right" vertical="center"/>
    </xf>
    <xf numFmtId="177" fontId="35" fillId="5" borderId="40" xfId="0" applyNumberFormat="1" applyFont="1" applyFill="1" applyBorder="1" applyAlignment="1" applyProtection="1">
      <alignment horizontal="right" vertical="center"/>
    </xf>
    <xf numFmtId="177" fontId="35" fillId="5" borderId="25" xfId="0" applyNumberFormat="1" applyFont="1" applyFill="1" applyBorder="1" applyAlignment="1" applyProtection="1">
      <alignment horizontal="right" vertical="center"/>
    </xf>
    <xf numFmtId="177" fontId="35" fillId="5" borderId="9" xfId="0" applyNumberFormat="1" applyFont="1" applyFill="1" applyBorder="1" applyAlignment="1" applyProtection="1">
      <alignment horizontal="right" vertical="center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applyFont="1" applyFill="1" applyBorder="1" applyAlignment="1" applyProtection="1">
      <alignment horizontal="left" vertical="top"/>
      <protection locked="0"/>
    </xf>
    <xf numFmtId="0" fontId="38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39" fillId="2" borderId="0" xfId="0" applyFont="1" applyFill="1" applyBorder="1" applyAlignment="1" applyProtection="1">
      <alignment horizontal="right" vertical="center"/>
      <protection locked="0"/>
    </xf>
    <xf numFmtId="0" fontId="40" fillId="2" borderId="0" xfId="0" applyFont="1" applyFill="1" applyBorder="1" applyProtection="1">
      <alignment vertical="center"/>
      <protection locked="0"/>
    </xf>
    <xf numFmtId="0" fontId="38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Border="1" applyAlignment="1" applyProtection="1">
      <alignment vertical="center" wrapText="1"/>
      <protection locked="0"/>
    </xf>
    <xf numFmtId="0" fontId="38" fillId="2" borderId="0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0" fillId="2" borderId="0" xfId="0" applyFont="1" applyFill="1" applyBorder="1" applyProtection="1">
      <alignment vertical="center"/>
      <protection locked="0"/>
    </xf>
    <xf numFmtId="0" fontId="22" fillId="3" borderId="63" xfId="0" applyFont="1" applyFill="1" applyBorder="1" applyAlignment="1" applyProtection="1">
      <alignment horizontal="center" vertical="center" shrinkToFit="1"/>
      <protection locked="0"/>
    </xf>
    <xf numFmtId="176" fontId="24" fillId="0" borderId="0" xfId="0" applyNumberFormat="1" applyFont="1" applyFill="1" applyBorder="1" applyAlignment="1" applyProtection="1">
      <alignment horizontal="left" vertical="center"/>
      <protection locked="0"/>
    </xf>
    <xf numFmtId="176" fontId="22" fillId="0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4" fillId="0" borderId="49" xfId="0" applyFont="1" applyFill="1" applyBorder="1" applyAlignment="1" applyProtection="1">
      <alignment horizontal="center" vertical="center" wrapText="1"/>
      <protection locked="0"/>
    </xf>
    <xf numFmtId="0" fontId="24" fillId="0" borderId="51" xfId="0" applyFont="1" applyFill="1" applyBorder="1" applyAlignment="1" applyProtection="1">
      <alignment horizontal="center" vertical="center" wrapText="1"/>
      <protection locked="0"/>
    </xf>
    <xf numFmtId="0" fontId="22" fillId="0" borderId="52" xfId="0" applyFont="1" applyFill="1" applyBorder="1" applyAlignment="1" applyProtection="1">
      <alignment horizontal="center" vertical="center" wrapText="1"/>
      <protection locked="0"/>
    </xf>
    <xf numFmtId="0" fontId="22" fillId="0" borderId="56" xfId="0" applyFont="1" applyFill="1" applyBorder="1" applyAlignment="1" applyProtection="1">
      <alignment horizontal="center" vertical="center" wrapText="1"/>
      <protection locked="0"/>
    </xf>
    <xf numFmtId="0" fontId="26" fillId="2" borderId="52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horizontal="center" vertical="center" wrapText="1"/>
      <protection locked="0"/>
    </xf>
    <xf numFmtId="176" fontId="23" fillId="2" borderId="0" xfId="0" applyNumberFormat="1" applyFont="1" applyFill="1" applyBorder="1" applyAlignment="1" applyProtection="1">
      <alignment horizontal="right" vertical="center"/>
      <protection locked="0"/>
    </xf>
    <xf numFmtId="0" fontId="25" fillId="2" borderId="0" xfId="0" applyFont="1" applyFill="1" applyBorder="1" applyAlignment="1" applyProtection="1">
      <protection locked="0"/>
    </xf>
    <xf numFmtId="179" fontId="17" fillId="2" borderId="0" xfId="0" applyNumberFormat="1" applyFont="1" applyFill="1" applyBorder="1" applyAlignment="1" applyProtection="1">
      <alignment horizontal="right" vertical="center"/>
      <protection locked="0"/>
    </xf>
    <xf numFmtId="179" fontId="35" fillId="2" borderId="0" xfId="0" applyNumberFormat="1" applyFont="1" applyFill="1" applyBorder="1" applyAlignment="1" applyProtection="1">
      <alignment vertical="center"/>
      <protection locked="0"/>
    </xf>
    <xf numFmtId="179" fontId="35" fillId="2" borderId="80" xfId="0" applyNumberFormat="1" applyFont="1" applyFill="1" applyBorder="1" applyAlignment="1" applyProtection="1">
      <alignment vertical="center"/>
      <protection locked="0"/>
    </xf>
    <xf numFmtId="0" fontId="22" fillId="2" borderId="32" xfId="0" applyFont="1" applyFill="1" applyBorder="1" applyAlignment="1" applyProtection="1">
      <alignment vertical="top"/>
      <protection locked="0"/>
    </xf>
    <xf numFmtId="0" fontId="22" fillId="2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vertical="top" wrapText="1"/>
      <protection locked="0"/>
    </xf>
    <xf numFmtId="176" fontId="43" fillId="0" borderId="0" xfId="0" applyNumberFormat="1" applyFont="1" applyFill="1" applyBorder="1" applyAlignment="1" applyProtection="1">
      <alignment horizontal="right" vertical="center"/>
      <protection locked="0"/>
    </xf>
    <xf numFmtId="176" fontId="22" fillId="2" borderId="0" xfId="0" applyNumberFormat="1" applyFont="1" applyFill="1" applyBorder="1" applyAlignment="1" applyProtection="1">
      <alignment vertical="center"/>
      <protection locked="0"/>
    </xf>
    <xf numFmtId="0" fontId="19" fillId="2" borderId="46" xfId="0" applyFont="1" applyFill="1" applyBorder="1" applyProtection="1">
      <alignment vertical="center"/>
      <protection locked="0"/>
    </xf>
    <xf numFmtId="0" fontId="32" fillId="2" borderId="14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right" vertical="center" wrapText="1"/>
      <protection locked="0"/>
    </xf>
    <xf numFmtId="0" fontId="5" fillId="3" borderId="23" xfId="0" applyFont="1" applyFill="1" applyBorder="1" applyAlignment="1" applyProtection="1">
      <alignment horizontal="right" vertical="center" wrapText="1"/>
      <protection locked="0"/>
    </xf>
    <xf numFmtId="0" fontId="28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46" xfId="0" applyFont="1" applyFill="1" applyBorder="1" applyAlignment="1" applyProtection="1">
      <alignment horizontal="center" vertical="top"/>
      <protection locked="0"/>
    </xf>
    <xf numFmtId="177" fontId="15" fillId="0" borderId="47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center" vertical="center"/>
    </xf>
    <xf numFmtId="176" fontId="7" fillId="4" borderId="46" xfId="0" applyNumberFormat="1" applyFont="1" applyFill="1" applyBorder="1" applyAlignment="1" applyProtection="1">
      <alignment horizontal="center" vertical="center"/>
    </xf>
    <xf numFmtId="179" fontId="31" fillId="2" borderId="46" xfId="0" applyNumberFormat="1" applyFont="1" applyFill="1" applyBorder="1" applyAlignment="1" applyProtection="1">
      <alignment horizontal="right" vertical="center"/>
    </xf>
    <xf numFmtId="0" fontId="3" fillId="2" borderId="4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179" fontId="35" fillId="0" borderId="60" xfId="0" applyNumberFormat="1" applyFont="1" applyFill="1" applyBorder="1" applyAlignment="1" applyProtection="1">
      <alignment horizontal="right" vertical="center"/>
      <protection locked="0"/>
    </xf>
    <xf numFmtId="179" fontId="35" fillId="0" borderId="61" xfId="0" applyNumberFormat="1" applyFont="1" applyFill="1" applyBorder="1" applyAlignment="1" applyProtection="1">
      <alignment horizontal="right" vertical="center"/>
      <protection locked="0"/>
    </xf>
    <xf numFmtId="179" fontId="35" fillId="0" borderId="58" xfId="0" applyNumberFormat="1" applyFont="1" applyFill="1" applyBorder="1" applyAlignment="1" applyProtection="1">
      <alignment horizontal="right" vertical="center"/>
      <protection locked="0"/>
    </xf>
    <xf numFmtId="179" fontId="35" fillId="0" borderId="14" xfId="0" applyNumberFormat="1" applyFont="1" applyFill="1" applyBorder="1" applyAlignment="1" applyProtection="1">
      <alignment horizontal="right" vertical="center"/>
      <protection locked="0"/>
    </xf>
    <xf numFmtId="179" fontId="35" fillId="0" borderId="20" xfId="0" applyNumberFormat="1" applyFont="1" applyFill="1" applyBorder="1" applyAlignment="1" applyProtection="1">
      <alignment horizontal="right" vertical="center"/>
      <protection locked="0"/>
    </xf>
    <xf numFmtId="179" fontId="35" fillId="0" borderId="9" xfId="0" applyNumberFormat="1" applyFont="1" applyFill="1" applyBorder="1" applyAlignment="1" applyProtection="1">
      <alignment horizontal="right" vertical="center"/>
      <protection locked="0"/>
    </xf>
    <xf numFmtId="0" fontId="17" fillId="0" borderId="65" xfId="0" applyFont="1" applyFill="1" applyBorder="1" applyAlignment="1" applyProtection="1">
      <alignment horizontal="center" vertical="center"/>
      <protection locked="0"/>
    </xf>
    <xf numFmtId="0" fontId="17" fillId="0" borderId="66" xfId="0" applyFont="1" applyFill="1" applyBorder="1" applyAlignment="1" applyProtection="1">
      <alignment horizontal="center" vertical="center"/>
      <protection locked="0"/>
    </xf>
    <xf numFmtId="0" fontId="17" fillId="0" borderId="67" xfId="0" applyFont="1" applyFill="1" applyBorder="1" applyAlignment="1" applyProtection="1">
      <alignment horizontal="center" vertical="center"/>
      <protection locked="0"/>
    </xf>
    <xf numFmtId="0" fontId="23" fillId="0" borderId="16" xfId="0" applyFont="1" applyFill="1" applyBorder="1" applyAlignment="1" applyProtection="1">
      <alignment horizontal="center" vertical="center" wrapText="1"/>
      <protection locked="0"/>
    </xf>
    <xf numFmtId="0" fontId="23" fillId="0" borderId="24" xfId="0" applyFont="1" applyFill="1" applyBorder="1" applyAlignment="1" applyProtection="1">
      <alignment horizontal="center" vertical="center" wrapText="1"/>
      <protection locked="0"/>
    </xf>
    <xf numFmtId="0" fontId="22" fillId="3" borderId="46" xfId="0" applyFont="1" applyFill="1" applyBorder="1" applyAlignment="1" applyProtection="1">
      <alignment horizontal="center" vertical="center" textRotation="255" wrapText="1"/>
      <protection locked="0"/>
    </xf>
    <xf numFmtId="0" fontId="22" fillId="3" borderId="73" xfId="0" applyFont="1" applyFill="1" applyBorder="1" applyAlignment="1" applyProtection="1">
      <alignment horizontal="center" vertical="center" textRotation="255" wrapText="1"/>
      <protection locked="0"/>
    </xf>
    <xf numFmtId="0" fontId="22" fillId="3" borderId="36" xfId="0" applyFont="1" applyFill="1" applyBorder="1" applyAlignment="1" applyProtection="1">
      <alignment horizontal="center" vertical="center" textRotation="255" wrapText="1"/>
      <protection locked="0"/>
    </xf>
    <xf numFmtId="0" fontId="22" fillId="3" borderId="71" xfId="0" applyFont="1" applyFill="1" applyBorder="1" applyAlignment="1" applyProtection="1">
      <alignment horizontal="center" vertical="center" textRotation="255" wrapText="1"/>
      <protection locked="0"/>
    </xf>
    <xf numFmtId="0" fontId="22" fillId="3" borderId="69" xfId="0" applyFont="1" applyFill="1" applyBorder="1" applyAlignment="1" applyProtection="1">
      <alignment horizontal="center" vertical="center" wrapText="1"/>
      <protection locked="0"/>
    </xf>
    <xf numFmtId="0" fontId="22" fillId="3" borderId="70" xfId="0" applyFont="1" applyFill="1" applyBorder="1" applyAlignment="1" applyProtection="1">
      <alignment horizontal="center" vertical="center" wrapText="1"/>
      <protection locked="0"/>
    </xf>
    <xf numFmtId="0" fontId="12" fillId="2" borderId="72" xfId="0" applyFont="1" applyFill="1" applyBorder="1" applyAlignment="1" applyProtection="1">
      <alignment horizontal="center" vertical="top" wrapText="1"/>
      <protection locked="0"/>
    </xf>
    <xf numFmtId="0" fontId="12" fillId="2" borderId="68" xfId="0" applyFont="1" applyFill="1" applyBorder="1" applyAlignment="1" applyProtection="1">
      <alignment horizontal="center" vertical="top"/>
      <protection locked="0"/>
    </xf>
    <xf numFmtId="0" fontId="23" fillId="2" borderId="48" xfId="0" applyFont="1" applyFill="1" applyBorder="1" applyAlignment="1" applyProtection="1">
      <alignment horizontal="center" vertical="top"/>
      <protection locked="0"/>
    </xf>
    <xf numFmtId="0" fontId="23" fillId="2" borderId="40" xfId="0" applyFont="1" applyFill="1" applyBorder="1" applyAlignment="1" applyProtection="1">
      <alignment horizontal="center" vertical="top"/>
      <protection locked="0"/>
    </xf>
    <xf numFmtId="179" fontId="17" fillId="0" borderId="38" xfId="0" applyNumberFormat="1" applyFont="1" applyFill="1" applyBorder="1" applyAlignment="1" applyProtection="1">
      <alignment horizontal="right" vertical="center"/>
      <protection locked="0"/>
    </xf>
    <xf numFmtId="179" fontId="17" fillId="0" borderId="33" xfId="0" applyNumberFormat="1" applyFont="1" applyFill="1" applyBorder="1" applyAlignment="1" applyProtection="1">
      <alignment horizontal="right" vertical="center"/>
      <protection locked="0"/>
    </xf>
    <xf numFmtId="179" fontId="17" fillId="0" borderId="40" xfId="0" applyNumberFormat="1" applyFont="1" applyFill="1" applyBorder="1" applyAlignment="1" applyProtection="1">
      <alignment horizontal="right" vertical="center"/>
      <protection locked="0"/>
    </xf>
    <xf numFmtId="179" fontId="17" fillId="0" borderId="41" xfId="0" applyNumberFormat="1" applyFont="1" applyFill="1" applyBorder="1" applyAlignment="1" applyProtection="1">
      <alignment horizontal="right" vertical="center"/>
    </xf>
    <xf numFmtId="179" fontId="17" fillId="0" borderId="32" xfId="0" applyNumberFormat="1" applyFont="1" applyFill="1" applyBorder="1" applyAlignment="1" applyProtection="1">
      <alignment horizontal="right" vertical="center"/>
    </xf>
    <xf numFmtId="179" fontId="17" fillId="0" borderId="25" xfId="0" applyNumberFormat="1" applyFont="1" applyFill="1" applyBorder="1" applyAlignment="1" applyProtection="1">
      <alignment horizontal="right" vertical="center"/>
    </xf>
    <xf numFmtId="0" fontId="24" fillId="0" borderId="15" xfId="0" applyFont="1" applyFill="1" applyBorder="1" applyAlignment="1" applyProtection="1">
      <alignment horizontal="center"/>
    </xf>
    <xf numFmtId="0" fontId="24" fillId="0" borderId="22" xfId="0" applyFont="1" applyFill="1" applyBorder="1" applyAlignment="1" applyProtection="1">
      <alignment horizontal="center"/>
    </xf>
    <xf numFmtId="178" fontId="35" fillId="2" borderId="42" xfId="0" applyNumberFormat="1" applyFont="1" applyFill="1" applyBorder="1" applyAlignment="1" applyProtection="1">
      <alignment horizontal="right" vertical="center"/>
    </xf>
    <xf numFmtId="178" fontId="35" fillId="2" borderId="43" xfId="0" applyNumberFormat="1" applyFont="1" applyFill="1" applyBorder="1" applyAlignment="1" applyProtection="1">
      <alignment horizontal="right" vertical="center"/>
    </xf>
    <xf numFmtId="178" fontId="35" fillId="2" borderId="44" xfId="0" applyNumberFormat="1" applyFont="1" applyFill="1" applyBorder="1" applyAlignment="1" applyProtection="1">
      <alignment horizontal="right" vertical="center"/>
    </xf>
    <xf numFmtId="179" fontId="35" fillId="0" borderId="38" xfId="0" applyNumberFormat="1" applyFont="1" applyFill="1" applyBorder="1" applyAlignment="1" applyProtection="1">
      <alignment horizontal="right" vertical="center"/>
      <protection locked="0"/>
    </xf>
    <xf numFmtId="179" fontId="35" fillId="0" borderId="33" xfId="0" applyNumberFormat="1" applyFont="1" applyFill="1" applyBorder="1" applyAlignment="1" applyProtection="1">
      <alignment horizontal="right" vertical="center"/>
      <protection locked="0"/>
    </xf>
    <xf numFmtId="179" fontId="35" fillId="0" borderId="40" xfId="0" applyNumberFormat="1" applyFont="1" applyFill="1" applyBorder="1" applyAlignment="1" applyProtection="1">
      <alignment horizontal="right" vertical="center"/>
      <protection locked="0"/>
    </xf>
    <xf numFmtId="179" fontId="34" fillId="0" borderId="14" xfId="0" applyNumberFormat="1" applyFont="1" applyFill="1" applyBorder="1" applyAlignment="1" applyProtection="1">
      <alignment horizontal="right" vertical="center"/>
      <protection locked="0"/>
    </xf>
    <xf numFmtId="179" fontId="34" fillId="0" borderId="20" xfId="0" applyNumberFormat="1" applyFont="1" applyFill="1" applyBorder="1" applyAlignment="1" applyProtection="1">
      <alignment horizontal="right" vertical="center"/>
      <protection locked="0"/>
    </xf>
    <xf numFmtId="179" fontId="34" fillId="0" borderId="9" xfId="0" applyNumberFormat="1" applyFont="1" applyFill="1" applyBorder="1" applyAlignment="1" applyProtection="1">
      <alignment horizontal="right" vertical="center"/>
      <protection locked="0"/>
    </xf>
    <xf numFmtId="0" fontId="30" fillId="0" borderId="65" xfId="0" applyFont="1" applyFill="1" applyBorder="1" applyAlignment="1" applyProtection="1">
      <alignment horizontal="center" vertical="center"/>
      <protection locked="0"/>
    </xf>
    <xf numFmtId="0" fontId="30" fillId="0" borderId="66" xfId="0" applyFont="1" applyFill="1" applyBorder="1" applyAlignment="1" applyProtection="1">
      <alignment horizontal="center" vertical="center"/>
      <protection locked="0"/>
    </xf>
    <xf numFmtId="0" fontId="30" fillId="0" borderId="67" xfId="0" applyFont="1" applyFill="1" applyBorder="1" applyAlignment="1" applyProtection="1">
      <alignment horizontal="center" vertical="center"/>
      <protection locked="0"/>
    </xf>
    <xf numFmtId="0" fontId="30" fillId="2" borderId="27" xfId="0" applyFont="1" applyFill="1" applyBorder="1" applyAlignment="1" applyProtection="1">
      <alignment horizontal="center" vertical="center"/>
      <protection locked="0"/>
    </xf>
    <xf numFmtId="0" fontId="30" fillId="2" borderId="72" xfId="0" applyFont="1" applyFill="1" applyBorder="1" applyAlignment="1" applyProtection="1">
      <alignment horizontal="center" vertical="center"/>
      <protection locked="0"/>
    </xf>
    <xf numFmtId="179" fontId="30" fillId="0" borderId="41" xfId="0" applyNumberFormat="1" applyFont="1" applyFill="1" applyBorder="1" applyAlignment="1" applyProtection="1">
      <alignment horizontal="right" vertical="center"/>
    </xf>
    <xf numFmtId="179" fontId="30" fillId="0" borderId="32" xfId="0" applyNumberFormat="1" applyFont="1" applyFill="1" applyBorder="1" applyAlignment="1" applyProtection="1">
      <alignment horizontal="right" vertical="center"/>
    </xf>
    <xf numFmtId="179" fontId="30" fillId="0" borderId="25" xfId="0" applyNumberFormat="1" applyFont="1" applyFill="1" applyBorder="1" applyAlignment="1" applyProtection="1">
      <alignment horizontal="right" vertical="center"/>
    </xf>
    <xf numFmtId="178" fontId="34" fillId="2" borderId="42" xfId="0" applyNumberFormat="1" applyFont="1" applyFill="1" applyBorder="1" applyAlignment="1" applyProtection="1">
      <alignment horizontal="right" vertical="center"/>
    </xf>
    <xf numFmtId="178" fontId="34" fillId="2" borderId="43" xfId="0" applyNumberFormat="1" applyFont="1" applyFill="1" applyBorder="1" applyAlignment="1" applyProtection="1">
      <alignment horizontal="right" vertical="center"/>
    </xf>
    <xf numFmtId="178" fontId="34" fillId="2" borderId="44" xfId="0" applyNumberFormat="1" applyFont="1" applyFill="1" applyBorder="1" applyAlignment="1" applyProtection="1">
      <alignment horizontal="right" vertical="center"/>
    </xf>
    <xf numFmtId="179" fontId="34" fillId="0" borderId="38" xfId="0" applyNumberFormat="1" applyFont="1" applyFill="1" applyBorder="1" applyAlignment="1" applyProtection="1">
      <alignment horizontal="right" vertical="center"/>
      <protection locked="0"/>
    </xf>
    <xf numFmtId="179" fontId="34" fillId="0" borderId="33" xfId="0" applyNumberFormat="1" applyFont="1" applyFill="1" applyBorder="1" applyAlignment="1" applyProtection="1">
      <alignment horizontal="right" vertical="center"/>
      <protection locked="0"/>
    </xf>
    <xf numFmtId="179" fontId="34" fillId="0" borderId="40" xfId="0" applyNumberFormat="1" applyFont="1" applyFill="1" applyBorder="1" applyAlignment="1" applyProtection="1">
      <alignment horizontal="right" vertical="center"/>
      <protection locked="0"/>
    </xf>
    <xf numFmtId="179" fontId="30" fillId="0" borderId="38" xfId="0" applyNumberFormat="1" applyFont="1" applyFill="1" applyBorder="1" applyAlignment="1" applyProtection="1">
      <alignment horizontal="right" vertical="center"/>
      <protection locked="0"/>
    </xf>
    <xf numFmtId="179" fontId="30" fillId="0" borderId="33" xfId="0" applyNumberFormat="1" applyFont="1" applyFill="1" applyBorder="1" applyAlignment="1" applyProtection="1">
      <alignment horizontal="right" vertical="center"/>
      <protection locked="0"/>
    </xf>
    <xf numFmtId="179" fontId="30" fillId="0" borderId="40" xfId="0" applyNumberFormat="1" applyFont="1" applyFill="1" applyBorder="1" applyAlignment="1" applyProtection="1">
      <alignment horizontal="right" vertical="center"/>
      <protection locked="0"/>
    </xf>
    <xf numFmtId="0" fontId="17" fillId="2" borderId="27" xfId="0" applyFont="1" applyFill="1" applyBorder="1" applyAlignment="1" applyProtection="1">
      <alignment horizontal="center" vertical="center"/>
      <protection locked="0"/>
    </xf>
    <xf numFmtId="0" fontId="17" fillId="2" borderId="72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/>
    </xf>
    <xf numFmtId="0" fontId="3" fillId="0" borderId="54" xfId="0" applyFont="1" applyFill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top" wrapText="1"/>
    </xf>
    <xf numFmtId="0" fontId="12" fillId="0" borderId="53" xfId="0" applyFont="1" applyFill="1" applyBorder="1" applyAlignment="1" applyProtection="1">
      <alignment horizontal="center" vertical="top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3" fillId="0" borderId="45" xfId="0" applyFont="1" applyFill="1" applyBorder="1" applyAlignment="1" applyProtection="1">
      <alignment horizontal="center" vertical="top" wrapText="1"/>
    </xf>
    <xf numFmtId="0" fontId="3" fillId="2" borderId="35" xfId="0" applyFont="1" applyFill="1" applyBorder="1" applyAlignment="1" applyProtection="1">
      <alignment horizontal="center" vertical="top" wrapText="1"/>
    </xf>
    <xf numFmtId="0" fontId="3" fillId="2" borderId="7" xfId="0" applyFont="1" applyFill="1" applyBorder="1" applyAlignment="1" applyProtection="1">
      <alignment horizontal="center" vertical="top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56" fontId="16" fillId="2" borderId="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 shrinkToFit="1"/>
    </xf>
    <xf numFmtId="0" fontId="3" fillId="3" borderId="64" xfId="0" applyFont="1" applyFill="1" applyBorder="1" applyAlignment="1">
      <alignment horizontal="center" vertical="center" wrapText="1" shrinkToFit="1"/>
    </xf>
    <xf numFmtId="0" fontId="3" fillId="3" borderId="62" xfId="0" applyFont="1" applyFill="1" applyBorder="1" applyAlignment="1">
      <alignment horizontal="center" vertical="center" wrapText="1" shrinkToFit="1"/>
    </xf>
    <xf numFmtId="0" fontId="33" fillId="0" borderId="2" xfId="0" applyFont="1" applyBorder="1" applyAlignment="1">
      <alignment horizontal="center" vertical="center" wrapText="1" shrinkToFit="1"/>
    </xf>
    <xf numFmtId="0" fontId="11" fillId="3" borderId="64" xfId="0" applyFont="1" applyFill="1" applyBorder="1" applyAlignment="1" applyProtection="1">
      <alignment horizontal="center" vertical="center"/>
    </xf>
    <xf numFmtId="0" fontId="11" fillId="3" borderId="62" xfId="0" applyFont="1" applyFill="1" applyBorder="1" applyAlignment="1" applyProtection="1">
      <alignment horizontal="center" vertical="center"/>
    </xf>
    <xf numFmtId="0" fontId="33" fillId="2" borderId="64" xfId="0" applyFont="1" applyFill="1" applyBorder="1" applyAlignment="1" applyProtection="1">
      <alignment horizontal="center" vertical="center"/>
      <protection locked="0"/>
    </xf>
    <xf numFmtId="0" fontId="33" fillId="2" borderId="2" xfId="0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 wrapText="1" shrinkToFit="1"/>
      <protection locked="0"/>
    </xf>
    <xf numFmtId="0" fontId="22" fillId="3" borderId="64" xfId="0" applyFont="1" applyFill="1" applyBorder="1" applyAlignment="1" applyProtection="1">
      <alignment horizontal="center" vertical="center" wrapText="1" shrinkToFit="1"/>
      <protection locked="0"/>
    </xf>
    <xf numFmtId="0" fontId="22" fillId="3" borderId="62" xfId="0" applyFont="1" applyFill="1" applyBorder="1" applyAlignment="1" applyProtection="1">
      <alignment horizontal="center" vertical="center" wrapText="1" shrinkToFit="1"/>
      <protection locked="0"/>
    </xf>
    <xf numFmtId="0" fontId="25" fillId="0" borderId="2" xfId="0" applyFont="1" applyBorder="1" applyAlignment="1" applyProtection="1">
      <alignment horizontal="center" vertical="center" wrapText="1" shrinkToFit="1"/>
      <protection locked="0"/>
    </xf>
    <xf numFmtId="0" fontId="25" fillId="3" borderId="64" xfId="0" applyFont="1" applyFill="1" applyBorder="1" applyAlignment="1" applyProtection="1">
      <alignment horizontal="center" vertical="center"/>
      <protection locked="0"/>
    </xf>
    <xf numFmtId="0" fontId="25" fillId="3" borderId="62" xfId="0" applyFont="1" applyFill="1" applyBorder="1" applyAlignment="1" applyProtection="1">
      <alignment horizontal="center" vertical="center"/>
      <protection locked="0"/>
    </xf>
    <xf numFmtId="0" fontId="25" fillId="2" borderId="64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23" fillId="2" borderId="72" xfId="0" applyFont="1" applyFill="1" applyBorder="1" applyAlignment="1" applyProtection="1">
      <alignment horizontal="center" vertical="top" wrapText="1"/>
      <protection locked="0"/>
    </xf>
    <xf numFmtId="0" fontId="23" fillId="2" borderId="68" xfId="0" applyFont="1" applyFill="1" applyBorder="1" applyAlignment="1" applyProtection="1">
      <alignment horizontal="center" vertical="top"/>
      <protection locked="0"/>
    </xf>
    <xf numFmtId="0" fontId="22" fillId="2" borderId="30" xfId="0" applyFont="1" applyFill="1" applyBorder="1" applyAlignment="1" applyProtection="1">
      <alignment horizontal="center" vertical="center" wrapText="1"/>
      <protection locked="0"/>
    </xf>
    <xf numFmtId="0" fontId="22" fillId="2" borderId="31" xfId="0" applyFont="1" applyFill="1" applyBorder="1" applyAlignment="1" applyProtection="1">
      <alignment horizontal="center" vertical="center" wrapText="1"/>
      <protection locked="0"/>
    </xf>
    <xf numFmtId="0" fontId="24" fillId="0" borderId="50" xfId="0" applyFont="1" applyFill="1" applyBorder="1" applyAlignment="1" applyProtection="1">
      <alignment horizontal="center" vertical="center"/>
      <protection locked="0"/>
    </xf>
    <xf numFmtId="0" fontId="22" fillId="0" borderId="54" xfId="0" applyFont="1" applyFill="1" applyBorder="1" applyAlignment="1" applyProtection="1">
      <alignment horizontal="center" vertical="center" wrapText="1"/>
      <protection locked="0"/>
    </xf>
    <xf numFmtId="0" fontId="22" fillId="0" borderId="55" xfId="0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 applyAlignment="1" applyProtection="1">
      <alignment horizontal="center"/>
      <protection locked="0"/>
    </xf>
    <xf numFmtId="0" fontId="24" fillId="0" borderId="22" xfId="0" applyFont="1" applyFill="1" applyBorder="1" applyAlignment="1" applyProtection="1">
      <alignment horizontal="center"/>
      <protection locked="0"/>
    </xf>
    <xf numFmtId="178" fontId="35" fillId="5" borderId="42" xfId="0" applyNumberFormat="1" applyFont="1" applyFill="1" applyBorder="1" applyAlignment="1" applyProtection="1">
      <alignment horizontal="right" vertical="center"/>
    </xf>
    <xf numFmtId="178" fontId="35" fillId="5" borderId="43" xfId="0" applyNumberFormat="1" applyFont="1" applyFill="1" applyBorder="1" applyAlignment="1" applyProtection="1">
      <alignment horizontal="right" vertical="center"/>
    </xf>
    <xf numFmtId="178" fontId="35" fillId="5" borderId="44" xfId="0" applyNumberFormat="1" applyFont="1" applyFill="1" applyBorder="1" applyAlignment="1" applyProtection="1">
      <alignment horizontal="right" vertical="center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 applyProtection="1">
      <alignment horizontal="center" vertical="center" wrapText="1"/>
      <protection locked="0"/>
    </xf>
    <xf numFmtId="0" fontId="24" fillId="0" borderId="59" xfId="0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 wrapText="1"/>
      <protection locked="0"/>
    </xf>
    <xf numFmtId="0" fontId="24" fillId="0" borderId="48" xfId="0" applyFont="1" applyFill="1" applyBorder="1" applyAlignment="1" applyProtection="1">
      <alignment horizontal="center" vertical="center" wrapText="1"/>
      <protection locked="0"/>
    </xf>
    <xf numFmtId="0" fontId="25" fillId="0" borderId="35" xfId="0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Fill="1" applyBorder="1" applyAlignment="1" applyProtection="1">
      <alignment horizontal="center" vertical="center" wrapText="1"/>
      <protection locked="0"/>
    </xf>
    <xf numFmtId="0" fontId="25" fillId="0" borderId="45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top" wrapText="1"/>
      <protection locked="0"/>
    </xf>
    <xf numFmtId="0" fontId="23" fillId="0" borderId="53" xfId="0" applyFont="1" applyFill="1" applyBorder="1" applyAlignment="1" applyProtection="1">
      <alignment horizontal="center" vertical="top"/>
      <protection locked="0"/>
    </xf>
    <xf numFmtId="0" fontId="22" fillId="0" borderId="35" xfId="0" applyFont="1" applyFill="1" applyBorder="1" applyAlignment="1" applyProtection="1">
      <alignment horizontal="center" vertical="top" wrapText="1"/>
      <protection locked="0"/>
    </xf>
    <xf numFmtId="0" fontId="22" fillId="0" borderId="6" xfId="0" applyFont="1" applyFill="1" applyBorder="1" applyAlignment="1" applyProtection="1">
      <alignment horizontal="center" vertical="top" wrapText="1"/>
      <protection locked="0"/>
    </xf>
    <xf numFmtId="0" fontId="22" fillId="0" borderId="45" xfId="0" applyFont="1" applyFill="1" applyBorder="1" applyAlignment="1" applyProtection="1">
      <alignment horizontal="center" vertical="top" wrapText="1"/>
      <protection locked="0"/>
    </xf>
    <xf numFmtId="0" fontId="22" fillId="2" borderId="35" xfId="0" applyFont="1" applyFill="1" applyBorder="1" applyAlignment="1" applyProtection="1">
      <alignment horizontal="center" vertical="top" wrapText="1"/>
      <protection locked="0"/>
    </xf>
    <xf numFmtId="0" fontId="22" fillId="2" borderId="7" xfId="0" applyFont="1" applyFill="1" applyBorder="1" applyAlignment="1" applyProtection="1">
      <alignment horizontal="center" vertical="top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9" xfId="0" applyFont="1" applyFill="1" applyBorder="1" applyAlignment="1" applyProtection="1">
      <alignment horizontal="center" vertical="center"/>
      <protection locked="0"/>
    </xf>
    <xf numFmtId="177" fontId="17" fillId="0" borderId="0" xfId="0" applyNumberFormat="1" applyFont="1" applyFill="1" applyBorder="1" applyAlignment="1" applyProtection="1">
      <alignment horizontal="center" vertical="center"/>
      <protection locked="0"/>
    </xf>
    <xf numFmtId="176" fontId="42" fillId="4" borderId="46" xfId="0" applyNumberFormat="1" applyFont="1" applyFill="1" applyBorder="1" applyAlignment="1" applyProtection="1">
      <alignment horizontal="center" vertical="center"/>
      <protection locked="0"/>
    </xf>
    <xf numFmtId="178" fontId="42" fillId="5" borderId="46" xfId="0" applyNumberFormat="1" applyFont="1" applyFill="1" applyBorder="1" applyAlignment="1" applyProtection="1">
      <alignment horizontal="right" vertical="center"/>
    </xf>
    <xf numFmtId="0" fontId="22" fillId="2" borderId="46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center" vertical="top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right" vertical="center" wrapText="1"/>
      <protection locked="0"/>
    </xf>
    <xf numFmtId="0" fontId="22" fillId="2" borderId="46" xfId="0" applyFont="1" applyFill="1" applyBorder="1" applyAlignment="1" applyProtection="1">
      <alignment horizontal="center" vertical="top"/>
      <protection locked="0"/>
    </xf>
    <xf numFmtId="56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180" fontId="17" fillId="0" borderId="41" xfId="0" applyNumberFormat="1" applyFont="1" applyFill="1" applyBorder="1" applyAlignment="1" applyProtection="1">
      <alignment horizontal="right" vertical="center" shrinkToFit="1"/>
      <protection locked="0"/>
    </xf>
    <xf numFmtId="180" fontId="17" fillId="0" borderId="32" xfId="0" applyNumberFormat="1" applyFont="1" applyFill="1" applyBorder="1" applyAlignment="1" applyProtection="1">
      <alignment horizontal="right" vertical="center" shrinkToFit="1"/>
      <protection locked="0"/>
    </xf>
    <xf numFmtId="180" fontId="17" fillId="0" borderId="25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26</xdr:col>
      <xdr:colOff>17865</xdr:colOff>
      <xdr:row>1</xdr:row>
      <xdr:rowOff>231228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B8908296-4FA2-4B52-A3E1-BD5EFBB4B8D6}"/>
            </a:ext>
          </a:extLst>
        </xdr:cNvPr>
        <xdr:cNvSpPr txBox="1">
          <a:spLocks noChangeArrowheads="1"/>
        </xdr:cNvSpPr>
      </xdr:nvSpPr>
      <xdr:spPr bwMode="auto">
        <a:xfrm>
          <a:off x="15659100" y="0"/>
          <a:ext cx="17865" cy="8408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 </a:t>
          </a:r>
        </a:p>
      </xdr:txBody>
    </xdr:sp>
    <xdr:clientData/>
  </xdr:twoCellAnchor>
  <xdr:twoCellAnchor>
    <xdr:from>
      <xdr:col>24</xdr:col>
      <xdr:colOff>522174</xdr:colOff>
      <xdr:row>0</xdr:row>
      <xdr:rowOff>185400</xdr:rowOff>
    </xdr:from>
    <xdr:to>
      <xdr:col>26</xdr:col>
      <xdr:colOff>588508</xdr:colOff>
      <xdr:row>0</xdr:row>
      <xdr:rowOff>471150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F27ACB-DF20-4313-B9EF-60F6D6E4A962}"/>
            </a:ext>
          </a:extLst>
        </xdr:cNvPr>
        <xdr:cNvSpPr txBox="1"/>
      </xdr:nvSpPr>
      <xdr:spPr>
        <a:xfrm>
          <a:off x="14542974" y="185400"/>
          <a:ext cx="1704634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2024</a:t>
          </a:r>
          <a:r>
            <a:rPr kumimoji="1" lang="ja-JP" altLang="en-US" sz="1200"/>
            <a:t>年</a:t>
          </a:r>
          <a:r>
            <a:rPr kumimoji="1" lang="en-US" altLang="ja-JP" sz="1200"/>
            <a:t>11</a:t>
          </a:r>
          <a:r>
            <a:rPr kumimoji="1" lang="ja-JP" altLang="en-US" sz="1200"/>
            <a:t>月</a:t>
          </a:r>
          <a:r>
            <a:rPr kumimoji="1" lang="en-US" altLang="ja-JP" sz="1200"/>
            <a:t>11</a:t>
          </a:r>
          <a:r>
            <a:rPr kumimoji="1" lang="ja-JP" altLang="en-US" sz="1200"/>
            <a:t>日改訂版</a:t>
          </a:r>
        </a:p>
      </xdr:txBody>
    </xdr:sp>
    <xdr:clientData/>
  </xdr:twoCellAnchor>
  <xdr:twoCellAnchor>
    <xdr:from>
      <xdr:col>13</xdr:col>
      <xdr:colOff>68036</xdr:colOff>
      <xdr:row>1</xdr:row>
      <xdr:rowOff>13607</xdr:rowOff>
    </xdr:from>
    <xdr:to>
      <xdr:col>13</xdr:col>
      <xdr:colOff>884464</xdr:colOff>
      <xdr:row>1</xdr:row>
      <xdr:rowOff>517070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C8A6EE5-74C0-4D51-834B-67CBCB1C0353}"/>
            </a:ext>
          </a:extLst>
        </xdr:cNvPr>
        <xdr:cNvSpPr/>
      </xdr:nvSpPr>
      <xdr:spPr>
        <a:xfrm>
          <a:off x="5034643" y="625928"/>
          <a:ext cx="816428" cy="503463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961444</xdr:colOff>
      <xdr:row>6</xdr:row>
      <xdr:rowOff>326575</xdr:rowOff>
    </xdr:from>
    <xdr:to>
      <xdr:col>3</xdr:col>
      <xdr:colOff>21493</xdr:colOff>
      <xdr:row>9</xdr:row>
      <xdr:rowOff>33435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FF00759-3AE2-4F33-A4D0-D47BE998677C}"/>
            </a:ext>
          </a:extLst>
        </xdr:cNvPr>
        <xdr:cNvSpPr/>
      </xdr:nvSpPr>
      <xdr:spPr>
        <a:xfrm rot="5400000">
          <a:off x="828539" y="2949587"/>
          <a:ext cx="849860" cy="584049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80146</xdr:colOff>
      <xdr:row>10</xdr:row>
      <xdr:rowOff>268980</xdr:rowOff>
    </xdr:from>
    <xdr:to>
      <xdr:col>8</xdr:col>
      <xdr:colOff>4721</xdr:colOff>
      <xdr:row>12</xdr:row>
      <xdr:rowOff>91029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22413C3-D6AF-4AAA-9BAE-9359374CFA11}"/>
            </a:ext>
          </a:extLst>
        </xdr:cNvPr>
        <xdr:cNvSpPr/>
      </xdr:nvSpPr>
      <xdr:spPr>
        <a:xfrm>
          <a:off x="2325325" y="4283087"/>
          <a:ext cx="849860" cy="584049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164511</xdr:colOff>
      <xdr:row>14</xdr:row>
      <xdr:rowOff>380999</xdr:rowOff>
    </xdr:from>
    <xdr:to>
      <xdr:col>12</xdr:col>
      <xdr:colOff>108857</xdr:colOff>
      <xdr:row>16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EDFB57E-63C4-4787-B71D-0DB0972E98A4}"/>
            </a:ext>
          </a:extLst>
        </xdr:cNvPr>
        <xdr:cNvSpPr/>
      </xdr:nvSpPr>
      <xdr:spPr>
        <a:xfrm>
          <a:off x="3130868" y="5919106"/>
          <a:ext cx="1509168" cy="381001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</xdr:colOff>
      <xdr:row>26</xdr:row>
      <xdr:rowOff>0</xdr:rowOff>
    </xdr:from>
    <xdr:to>
      <xdr:col>15</xdr:col>
      <xdr:colOff>0</xdr:colOff>
      <xdr:row>27</xdr:row>
      <xdr:rowOff>27214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30741EE8-491F-452B-90E6-ACF090E81502}"/>
            </a:ext>
          </a:extLst>
        </xdr:cNvPr>
        <xdr:cNvSpPr/>
      </xdr:nvSpPr>
      <xdr:spPr>
        <a:xfrm>
          <a:off x="4544786" y="10273393"/>
          <a:ext cx="2667000" cy="57150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326571</xdr:colOff>
      <xdr:row>10</xdr:row>
      <xdr:rowOff>95249</xdr:rowOff>
    </xdr:from>
    <xdr:to>
      <xdr:col>17</xdr:col>
      <xdr:colOff>189316</xdr:colOff>
      <xdr:row>12</xdr:row>
      <xdr:rowOff>217714</xdr:rowOff>
    </xdr:to>
    <xdr:sp macro="" textlink="">
      <xdr:nvSpPr>
        <xdr:cNvPr id="12" name="吹き出し: 折線 11">
          <a:extLst>
            <a:ext uri="{FF2B5EF4-FFF2-40B4-BE49-F238E27FC236}">
              <a16:creationId xmlns:a16="http://schemas.microsoft.com/office/drawing/2014/main" id="{71054399-EDED-4788-AEF6-32E2993F7607}"/>
            </a:ext>
          </a:extLst>
        </xdr:cNvPr>
        <xdr:cNvSpPr/>
      </xdr:nvSpPr>
      <xdr:spPr>
        <a:xfrm>
          <a:off x="6490607" y="4109356"/>
          <a:ext cx="2516138" cy="884465"/>
        </a:xfrm>
        <a:prstGeom prst="borderCallout2">
          <a:avLst>
            <a:gd name="adj1" fmla="val 70635"/>
            <a:gd name="adj2" fmla="val 103198"/>
            <a:gd name="adj3" fmla="val 71221"/>
            <a:gd name="adj4" fmla="val 128937"/>
            <a:gd name="adj5" fmla="val 43770"/>
            <a:gd name="adj6" fmla="val 14266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敬老パスを利用した場合、公共交通機関名の記入は不要です</a:t>
          </a:r>
          <a:endParaRPr lang="en-US" altLang="ja-JP" sz="1400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329293</xdr:colOff>
      <xdr:row>14</xdr:row>
      <xdr:rowOff>111577</xdr:rowOff>
    </xdr:from>
    <xdr:to>
      <xdr:col>16</xdr:col>
      <xdr:colOff>42359</xdr:colOff>
      <xdr:row>16</xdr:row>
      <xdr:rowOff>234042</xdr:rowOff>
    </xdr:to>
    <xdr:sp macro="" textlink="">
      <xdr:nvSpPr>
        <xdr:cNvPr id="14" name="吹き出し: 折線 13">
          <a:extLst>
            <a:ext uri="{FF2B5EF4-FFF2-40B4-BE49-F238E27FC236}">
              <a16:creationId xmlns:a16="http://schemas.microsoft.com/office/drawing/2014/main" id="{24EEDC39-E145-49B1-AFEB-650928E50131}"/>
            </a:ext>
          </a:extLst>
        </xdr:cNvPr>
        <xdr:cNvSpPr/>
      </xdr:nvSpPr>
      <xdr:spPr>
        <a:xfrm>
          <a:off x="5295900" y="5649684"/>
          <a:ext cx="2516138" cy="884465"/>
        </a:xfrm>
        <a:prstGeom prst="borderCallout2">
          <a:avLst>
            <a:gd name="adj1" fmla="val 70635"/>
            <a:gd name="adj2" fmla="val -635"/>
            <a:gd name="adj3" fmla="val 72759"/>
            <a:gd name="adj4" fmla="val -17078"/>
            <a:gd name="adj5" fmla="val -13153"/>
            <a:gd name="adj6" fmla="val -2552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活動時間</a:t>
          </a:r>
          <a:r>
            <a:rPr lang="en-US" altLang="ja-JP" sz="14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ja-JP" altLang="en-US" sz="14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自身が参加した時間）を忘れずに記入してください</a:t>
          </a:r>
          <a:endParaRPr lang="en-US" altLang="ja-JP" sz="1400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22</xdr:col>
      <xdr:colOff>544284</xdr:colOff>
      <xdr:row>5</xdr:row>
      <xdr:rowOff>372834</xdr:rowOff>
    </xdr:from>
    <xdr:to>
      <xdr:col>25</xdr:col>
      <xdr:colOff>140330</xdr:colOff>
      <xdr:row>7</xdr:row>
      <xdr:rowOff>299357</xdr:rowOff>
    </xdr:to>
    <xdr:sp macro="" textlink="">
      <xdr:nvSpPr>
        <xdr:cNvPr id="15" name="吹き出し: 折線 14">
          <a:extLst>
            <a:ext uri="{FF2B5EF4-FFF2-40B4-BE49-F238E27FC236}">
              <a16:creationId xmlns:a16="http://schemas.microsoft.com/office/drawing/2014/main" id="{C7CCFBEF-9A6C-4B43-A013-6EA9E6D5603B}"/>
            </a:ext>
          </a:extLst>
        </xdr:cNvPr>
        <xdr:cNvSpPr/>
      </xdr:nvSpPr>
      <xdr:spPr>
        <a:xfrm>
          <a:off x="12899570" y="2481941"/>
          <a:ext cx="2045331" cy="688523"/>
        </a:xfrm>
        <a:prstGeom prst="borderCallout2">
          <a:avLst>
            <a:gd name="adj1" fmla="val 72173"/>
            <a:gd name="adj2" fmla="val 99953"/>
            <a:gd name="adj3" fmla="val 72759"/>
            <a:gd name="adj4" fmla="val 119202"/>
            <a:gd name="adj5" fmla="val 45308"/>
            <a:gd name="adj6" fmla="val 13184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会計の点検をお願いします</a:t>
          </a:r>
          <a:endParaRPr lang="en-US" altLang="ja-JP" sz="1400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84363</xdr:colOff>
      <xdr:row>9</xdr:row>
      <xdr:rowOff>76198</xdr:rowOff>
    </xdr:from>
    <xdr:to>
      <xdr:col>24</xdr:col>
      <xdr:colOff>129444</xdr:colOff>
      <xdr:row>11</xdr:row>
      <xdr:rowOff>2721</xdr:rowOff>
    </xdr:to>
    <xdr:sp macro="" textlink="">
      <xdr:nvSpPr>
        <xdr:cNvPr id="16" name="吹き出し: 折線 15">
          <a:extLst>
            <a:ext uri="{FF2B5EF4-FFF2-40B4-BE49-F238E27FC236}">
              <a16:creationId xmlns:a16="http://schemas.microsoft.com/office/drawing/2014/main" id="{380D7ACF-C8FC-4021-839E-3AFB7845FDE1}"/>
            </a:ext>
          </a:extLst>
        </xdr:cNvPr>
        <xdr:cNvSpPr/>
      </xdr:nvSpPr>
      <xdr:spPr>
        <a:xfrm>
          <a:off x="12072256" y="3709305"/>
          <a:ext cx="2045331" cy="688523"/>
        </a:xfrm>
        <a:prstGeom prst="borderCallout2">
          <a:avLst>
            <a:gd name="adj1" fmla="val 72173"/>
            <a:gd name="adj2" fmla="val 99953"/>
            <a:gd name="adj3" fmla="val 72759"/>
            <a:gd name="adj4" fmla="val 119202"/>
            <a:gd name="adj5" fmla="val 146098"/>
            <a:gd name="adj6" fmla="val 14847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自主企画には会議活動補助はありません</a:t>
          </a:r>
          <a:endParaRPr lang="en-US" altLang="ja-JP" sz="1400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794655</xdr:colOff>
      <xdr:row>17</xdr:row>
      <xdr:rowOff>201383</xdr:rowOff>
    </xdr:from>
    <xdr:to>
      <xdr:col>22</xdr:col>
      <xdr:colOff>268236</xdr:colOff>
      <xdr:row>19</xdr:row>
      <xdr:rowOff>127906</xdr:rowOff>
    </xdr:to>
    <xdr:sp macro="" textlink="">
      <xdr:nvSpPr>
        <xdr:cNvPr id="17" name="吹き出し: 折線 16">
          <a:extLst>
            <a:ext uri="{FF2B5EF4-FFF2-40B4-BE49-F238E27FC236}">
              <a16:creationId xmlns:a16="http://schemas.microsoft.com/office/drawing/2014/main" id="{7F254B56-DE23-4F0B-8CEF-9771EB515933}"/>
            </a:ext>
          </a:extLst>
        </xdr:cNvPr>
        <xdr:cNvSpPr/>
      </xdr:nvSpPr>
      <xdr:spPr>
        <a:xfrm>
          <a:off x="10578191" y="6882490"/>
          <a:ext cx="2045331" cy="688523"/>
        </a:xfrm>
        <a:prstGeom prst="borderCallout2">
          <a:avLst>
            <a:gd name="adj1" fmla="val 72173"/>
            <a:gd name="adj2" fmla="val 99953"/>
            <a:gd name="adj3" fmla="val 72759"/>
            <a:gd name="adj4" fmla="val 119202"/>
            <a:gd name="adj5" fmla="val -91056"/>
            <a:gd name="adj6" fmla="val 13783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領収書は裏面にのり付けしてください</a:t>
          </a:r>
          <a:endParaRPr lang="en-US" altLang="ja-JP" sz="1400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182335</xdr:colOff>
      <xdr:row>19</xdr:row>
      <xdr:rowOff>182333</xdr:rowOff>
    </xdr:from>
    <xdr:to>
      <xdr:col>14</xdr:col>
      <xdr:colOff>802821</xdr:colOff>
      <xdr:row>22</xdr:row>
      <xdr:rowOff>244929</xdr:rowOff>
    </xdr:to>
    <xdr:sp macro="" textlink="">
      <xdr:nvSpPr>
        <xdr:cNvPr id="18" name="吹き出し: 折線 17">
          <a:extLst>
            <a:ext uri="{FF2B5EF4-FFF2-40B4-BE49-F238E27FC236}">
              <a16:creationId xmlns:a16="http://schemas.microsoft.com/office/drawing/2014/main" id="{2E30C5B9-D07B-4398-8E8C-C2B3C580EC54}"/>
            </a:ext>
          </a:extLst>
        </xdr:cNvPr>
        <xdr:cNvSpPr/>
      </xdr:nvSpPr>
      <xdr:spPr>
        <a:xfrm>
          <a:off x="3352799" y="7625440"/>
          <a:ext cx="3614058" cy="1205596"/>
        </a:xfrm>
        <a:prstGeom prst="borderCallout2">
          <a:avLst>
            <a:gd name="adj1" fmla="val 70635"/>
            <a:gd name="adj2" fmla="val -635"/>
            <a:gd name="adj3" fmla="val 71643"/>
            <a:gd name="adj4" fmla="val -15918"/>
            <a:gd name="adj5" fmla="val -92579"/>
            <a:gd name="adj6" fmla="val -915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定例会・ひろば・自主企画・役割を持った参加のいずれかに〇をつけます。</a:t>
          </a:r>
          <a:endParaRPr lang="en-US" altLang="ja-JP" sz="1400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自主企画・役割を持った参加の場合は、</a:t>
          </a:r>
          <a:endParaRPr lang="en-US" altLang="ja-JP" sz="1400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企画名または会議名も記入してください</a:t>
          </a:r>
          <a:endParaRPr lang="en-US" altLang="ja-JP" sz="1400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26</xdr:col>
      <xdr:colOff>17865</xdr:colOff>
      <xdr:row>1</xdr:row>
      <xdr:rowOff>231228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FFFBFB67-3552-452D-BB06-7A95A99AFD3A}"/>
            </a:ext>
          </a:extLst>
        </xdr:cNvPr>
        <xdr:cNvSpPr txBox="1">
          <a:spLocks noChangeArrowheads="1"/>
        </xdr:cNvSpPr>
      </xdr:nvSpPr>
      <xdr:spPr bwMode="auto">
        <a:xfrm>
          <a:off x="15659100" y="0"/>
          <a:ext cx="17865" cy="8408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 </a:t>
          </a:r>
        </a:p>
      </xdr:txBody>
    </xdr:sp>
    <xdr:clientData/>
  </xdr:twoCellAnchor>
  <xdr:twoCellAnchor>
    <xdr:from>
      <xdr:col>24</xdr:col>
      <xdr:colOff>522174</xdr:colOff>
      <xdr:row>0</xdr:row>
      <xdr:rowOff>185400</xdr:rowOff>
    </xdr:from>
    <xdr:to>
      <xdr:col>26</xdr:col>
      <xdr:colOff>588508</xdr:colOff>
      <xdr:row>0</xdr:row>
      <xdr:rowOff>471150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C25995-F7BF-4D45-99A9-9E9F680FF62D}"/>
            </a:ext>
          </a:extLst>
        </xdr:cNvPr>
        <xdr:cNvSpPr txBox="1"/>
      </xdr:nvSpPr>
      <xdr:spPr>
        <a:xfrm>
          <a:off x="14542974" y="185400"/>
          <a:ext cx="1704634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2024</a:t>
          </a:r>
          <a:r>
            <a:rPr kumimoji="1" lang="ja-JP" altLang="en-US" sz="1200"/>
            <a:t>年</a:t>
          </a:r>
          <a:r>
            <a:rPr kumimoji="1" lang="en-US" altLang="ja-JP" sz="1200"/>
            <a:t>11</a:t>
          </a:r>
          <a:r>
            <a:rPr kumimoji="1" lang="ja-JP" altLang="en-US" sz="1200"/>
            <a:t>月</a:t>
          </a:r>
          <a:r>
            <a:rPr kumimoji="1" lang="en-US" altLang="ja-JP" sz="1200"/>
            <a:t>11</a:t>
          </a:r>
          <a:r>
            <a:rPr kumimoji="1" lang="ja-JP" altLang="en-US" sz="1200"/>
            <a:t>日改訂版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17865</xdr:colOff>
      <xdr:row>1</xdr:row>
      <xdr:rowOff>231228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9CBBA065-F994-4935-BF56-22268902C9EA}"/>
            </a:ext>
          </a:extLst>
        </xdr:cNvPr>
        <xdr:cNvSpPr txBox="1">
          <a:spLocks noChangeArrowheads="1"/>
        </xdr:cNvSpPr>
      </xdr:nvSpPr>
      <xdr:spPr bwMode="auto">
        <a:xfrm>
          <a:off x="15659100" y="0"/>
          <a:ext cx="17865" cy="8408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 </a:t>
          </a:r>
        </a:p>
      </xdr:txBody>
    </xdr:sp>
    <xdr:clientData/>
  </xdr:twoCellAnchor>
  <xdr:twoCellAnchor>
    <xdr:from>
      <xdr:col>24</xdr:col>
      <xdr:colOff>522174</xdr:colOff>
      <xdr:row>0</xdr:row>
      <xdr:rowOff>185400</xdr:rowOff>
    </xdr:from>
    <xdr:to>
      <xdr:col>26</xdr:col>
      <xdr:colOff>588508</xdr:colOff>
      <xdr:row>0</xdr:row>
      <xdr:rowOff>471150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FBF9187-0E0B-41FE-9557-FC0684452F74}"/>
            </a:ext>
          </a:extLst>
        </xdr:cNvPr>
        <xdr:cNvSpPr txBox="1"/>
      </xdr:nvSpPr>
      <xdr:spPr>
        <a:xfrm>
          <a:off x="14542974" y="185400"/>
          <a:ext cx="1704634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2024</a:t>
          </a:r>
          <a:r>
            <a:rPr kumimoji="1" lang="ja-JP" altLang="en-US" sz="1200"/>
            <a:t>年</a:t>
          </a:r>
          <a:r>
            <a:rPr kumimoji="1" lang="en-US" altLang="ja-JP" sz="1200"/>
            <a:t>11</a:t>
          </a:r>
          <a:r>
            <a:rPr kumimoji="1" lang="ja-JP" altLang="en-US" sz="1200"/>
            <a:t>月</a:t>
          </a:r>
          <a:r>
            <a:rPr kumimoji="1" lang="en-US" altLang="ja-JP" sz="1200"/>
            <a:t>11</a:t>
          </a:r>
          <a:r>
            <a:rPr kumimoji="1" lang="ja-JP" altLang="en-US" sz="1200"/>
            <a:t>日改訂版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26</xdr:col>
      <xdr:colOff>17865</xdr:colOff>
      <xdr:row>1</xdr:row>
      <xdr:rowOff>231228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5F1D8879-0682-4A19-BE8C-FD5D2D1D7A18}"/>
            </a:ext>
          </a:extLst>
        </xdr:cNvPr>
        <xdr:cNvSpPr txBox="1">
          <a:spLocks noChangeArrowheads="1"/>
        </xdr:cNvSpPr>
      </xdr:nvSpPr>
      <xdr:spPr bwMode="auto">
        <a:xfrm>
          <a:off x="15659100" y="0"/>
          <a:ext cx="17865" cy="8408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 </a:t>
          </a:r>
        </a:p>
      </xdr:txBody>
    </xdr:sp>
    <xdr:clientData/>
  </xdr:twoCellAnchor>
  <xdr:twoCellAnchor>
    <xdr:from>
      <xdr:col>24</xdr:col>
      <xdr:colOff>522174</xdr:colOff>
      <xdr:row>0</xdr:row>
      <xdr:rowOff>185400</xdr:rowOff>
    </xdr:from>
    <xdr:to>
      <xdr:col>26</xdr:col>
      <xdr:colOff>588508</xdr:colOff>
      <xdr:row>0</xdr:row>
      <xdr:rowOff>471150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29B58C-8D6D-413B-993A-485FD638C859}"/>
            </a:ext>
          </a:extLst>
        </xdr:cNvPr>
        <xdr:cNvSpPr txBox="1"/>
      </xdr:nvSpPr>
      <xdr:spPr>
        <a:xfrm>
          <a:off x="14542974" y="185400"/>
          <a:ext cx="1704634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2024</a:t>
          </a:r>
          <a:r>
            <a:rPr kumimoji="1" lang="ja-JP" altLang="en-US" sz="1200"/>
            <a:t>年</a:t>
          </a:r>
          <a:r>
            <a:rPr kumimoji="1" lang="en-US" altLang="ja-JP" sz="1200"/>
            <a:t>11</a:t>
          </a:r>
          <a:r>
            <a:rPr kumimoji="1" lang="ja-JP" altLang="en-US" sz="1200"/>
            <a:t>月</a:t>
          </a:r>
          <a:r>
            <a:rPr kumimoji="1" lang="en-US" altLang="ja-JP" sz="1200"/>
            <a:t>11</a:t>
          </a:r>
          <a:r>
            <a:rPr kumimoji="1" lang="ja-JP" altLang="en-US" sz="1200"/>
            <a:t>日改訂版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26</xdr:col>
      <xdr:colOff>17865</xdr:colOff>
      <xdr:row>1</xdr:row>
      <xdr:rowOff>231228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44F9FF05-5F43-4FB6-ADF0-ECD8C6269514}"/>
            </a:ext>
          </a:extLst>
        </xdr:cNvPr>
        <xdr:cNvSpPr txBox="1">
          <a:spLocks noChangeArrowheads="1"/>
        </xdr:cNvSpPr>
      </xdr:nvSpPr>
      <xdr:spPr bwMode="auto">
        <a:xfrm>
          <a:off x="15659100" y="0"/>
          <a:ext cx="17865" cy="8408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 </a:t>
          </a:r>
        </a:p>
      </xdr:txBody>
    </xdr:sp>
    <xdr:clientData/>
  </xdr:twoCellAnchor>
  <xdr:twoCellAnchor>
    <xdr:from>
      <xdr:col>24</xdr:col>
      <xdr:colOff>522174</xdr:colOff>
      <xdr:row>0</xdr:row>
      <xdr:rowOff>185400</xdr:rowOff>
    </xdr:from>
    <xdr:to>
      <xdr:col>26</xdr:col>
      <xdr:colOff>588508</xdr:colOff>
      <xdr:row>0</xdr:row>
      <xdr:rowOff>471150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F0C832-D00B-4315-BC9A-E09C947C1419}"/>
            </a:ext>
          </a:extLst>
        </xdr:cNvPr>
        <xdr:cNvSpPr txBox="1"/>
      </xdr:nvSpPr>
      <xdr:spPr>
        <a:xfrm>
          <a:off x="14542974" y="185400"/>
          <a:ext cx="1704634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2024</a:t>
          </a:r>
          <a:r>
            <a:rPr kumimoji="1" lang="ja-JP" altLang="en-US" sz="1200"/>
            <a:t>年</a:t>
          </a:r>
          <a:r>
            <a:rPr kumimoji="1" lang="en-US" altLang="ja-JP" sz="1200"/>
            <a:t>11</a:t>
          </a:r>
          <a:r>
            <a:rPr kumimoji="1" lang="ja-JP" altLang="en-US" sz="1200"/>
            <a:t>月</a:t>
          </a:r>
          <a:r>
            <a:rPr kumimoji="1" lang="en-US" altLang="ja-JP" sz="1200"/>
            <a:t>11</a:t>
          </a:r>
          <a:r>
            <a:rPr kumimoji="1" lang="ja-JP" altLang="en-US" sz="1200"/>
            <a:t>日改訂版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17865</xdr:colOff>
      <xdr:row>1</xdr:row>
      <xdr:rowOff>231228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48954F4B-975A-43AD-B46A-361CD9D6810F}"/>
            </a:ext>
          </a:extLst>
        </xdr:cNvPr>
        <xdr:cNvSpPr txBox="1">
          <a:spLocks noChangeArrowheads="1"/>
        </xdr:cNvSpPr>
      </xdr:nvSpPr>
      <xdr:spPr bwMode="auto">
        <a:xfrm>
          <a:off x="15659100" y="0"/>
          <a:ext cx="17865" cy="8408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 </a:t>
          </a:r>
        </a:p>
      </xdr:txBody>
    </xdr:sp>
    <xdr:clientData/>
  </xdr:twoCellAnchor>
  <xdr:twoCellAnchor>
    <xdr:from>
      <xdr:col>24</xdr:col>
      <xdr:colOff>522174</xdr:colOff>
      <xdr:row>0</xdr:row>
      <xdr:rowOff>185400</xdr:rowOff>
    </xdr:from>
    <xdr:to>
      <xdr:col>26</xdr:col>
      <xdr:colOff>588508</xdr:colOff>
      <xdr:row>0</xdr:row>
      <xdr:rowOff>471150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D68C0B6-F110-473A-8EF2-11EC5AA9F9D2}"/>
            </a:ext>
          </a:extLst>
        </xdr:cNvPr>
        <xdr:cNvSpPr txBox="1"/>
      </xdr:nvSpPr>
      <xdr:spPr>
        <a:xfrm>
          <a:off x="14542974" y="185400"/>
          <a:ext cx="1704634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2024</a:t>
          </a:r>
          <a:r>
            <a:rPr kumimoji="1" lang="ja-JP" altLang="en-US" sz="1200"/>
            <a:t>年</a:t>
          </a:r>
          <a:r>
            <a:rPr kumimoji="1" lang="en-US" altLang="ja-JP" sz="1200"/>
            <a:t>11</a:t>
          </a:r>
          <a:r>
            <a:rPr kumimoji="1" lang="ja-JP" altLang="en-US" sz="1200"/>
            <a:t>月</a:t>
          </a:r>
          <a:r>
            <a:rPr kumimoji="1" lang="en-US" altLang="ja-JP" sz="1200"/>
            <a:t>11</a:t>
          </a:r>
          <a:r>
            <a:rPr kumimoji="1" lang="ja-JP" altLang="en-US" sz="1200"/>
            <a:t>日改訂版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B41F-6992-489A-B8BE-588343568B45}">
  <sheetPr>
    <tabColor theme="7" tint="0.79998168889431442"/>
    <pageSetUpPr fitToPage="1"/>
  </sheetPr>
  <dimension ref="A1:AE37"/>
  <sheetViews>
    <sheetView view="pageBreakPreview" topLeftCell="B7" zoomScale="70" zoomScaleNormal="110" zoomScaleSheetLayoutView="70" workbookViewId="0">
      <selection activeCell="R26" sqref="R26"/>
    </sheetView>
  </sheetViews>
  <sheetFormatPr defaultColWidth="8.875" defaultRowHeight="13.5" x14ac:dyDescent="0.15"/>
  <cols>
    <col min="1" max="1" width="3.5" style="2" hidden="1" customWidth="1"/>
    <col min="2" max="2" width="14.25" style="5" customWidth="1"/>
    <col min="3" max="3" width="5.75" style="5" customWidth="1"/>
    <col min="4" max="4" width="3.75" style="5" customWidth="1"/>
    <col min="5" max="5" width="5.75" style="5" customWidth="1"/>
    <col min="6" max="6" width="3.75" style="5" customWidth="1"/>
    <col min="7" max="7" width="5.75" style="5" customWidth="1"/>
    <col min="8" max="8" width="2.75" style="5" customWidth="1"/>
    <col min="9" max="9" width="5.75" style="5" customWidth="1"/>
    <col min="10" max="10" width="3.75" style="5" customWidth="1"/>
    <col min="11" max="11" width="5.75" style="5" customWidth="1"/>
    <col min="12" max="12" width="2.75" style="5" customWidth="1"/>
    <col min="13" max="13" width="5.75" style="5" customWidth="1"/>
    <col min="14" max="14" width="15.75" style="5" customWidth="1"/>
    <col min="15" max="15" width="13.75" style="5" customWidth="1"/>
    <col min="16" max="16" width="7.25" style="5" customWidth="1"/>
    <col min="17" max="17" width="13.75" style="5" customWidth="1"/>
    <col min="18" max="18" width="12.75" style="5" customWidth="1"/>
    <col min="19" max="20" width="10.75" style="5" customWidth="1"/>
    <col min="21" max="21" width="7.5" style="5" customWidth="1"/>
    <col min="22" max="22" width="4.75" style="5" customWidth="1"/>
    <col min="23" max="26" width="10.75" style="5" customWidth="1"/>
    <col min="27" max="27" width="9.5" style="5" customWidth="1"/>
    <col min="28" max="28" width="1.125" style="5" customWidth="1"/>
    <col min="29" max="29" width="12.875" style="5" customWidth="1"/>
    <col min="30" max="31" width="8.875" style="5"/>
    <col min="32" max="16384" width="8.875" style="2"/>
  </cols>
  <sheetData>
    <row r="1" spans="1:31" ht="48" customHeight="1" thickBot="1" x14ac:dyDescent="0.2">
      <c r="A1" s="1"/>
      <c r="B1" s="59" t="s">
        <v>40</v>
      </c>
      <c r="C1" s="35"/>
      <c r="D1" s="35"/>
      <c r="E1" s="35"/>
      <c r="F1" s="35"/>
      <c r="G1" s="35"/>
      <c r="H1" s="35"/>
      <c r="I1" s="35"/>
      <c r="L1" s="53"/>
      <c r="M1" s="50" t="s">
        <v>35</v>
      </c>
      <c r="N1" s="57">
        <v>4</v>
      </c>
      <c r="O1" s="54" t="s">
        <v>36</v>
      </c>
      <c r="Q1" s="55" t="s">
        <v>37</v>
      </c>
      <c r="R1" s="250">
        <v>45372</v>
      </c>
      <c r="S1" s="250"/>
      <c r="T1" s="56" t="s">
        <v>13</v>
      </c>
      <c r="U1" s="250">
        <v>45412</v>
      </c>
      <c r="V1" s="250"/>
      <c r="W1" s="250"/>
      <c r="X1" s="52"/>
      <c r="Y1" s="36"/>
      <c r="Z1" s="37"/>
      <c r="AA1" s="251"/>
      <c r="AB1" s="251"/>
      <c r="AC1" s="4"/>
      <c r="AD1" s="4"/>
      <c r="AE1" s="2"/>
    </row>
    <row r="2" spans="1:31" ht="42" customHeight="1" thickBot="1" x14ac:dyDescent="0.2">
      <c r="A2" s="1"/>
      <c r="B2" s="58" t="s">
        <v>38</v>
      </c>
      <c r="C2" s="252" t="s">
        <v>41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3" t="s">
        <v>39</v>
      </c>
      <c r="Q2" s="254"/>
      <c r="R2" s="255" t="s">
        <v>61</v>
      </c>
      <c r="S2" s="255"/>
      <c r="T2" s="255"/>
      <c r="U2" s="255"/>
      <c r="V2" s="256" t="s">
        <v>0</v>
      </c>
      <c r="W2" s="257"/>
      <c r="X2" s="258" t="s">
        <v>62</v>
      </c>
      <c r="Y2" s="259"/>
      <c r="Z2" s="259"/>
      <c r="AA2" s="260"/>
    </row>
    <row r="3" spans="1:31" ht="10.9" customHeight="1" thickBot="1" x14ac:dyDescent="0.2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6"/>
      <c r="T3" s="6"/>
      <c r="U3" s="3"/>
      <c r="V3" s="3"/>
      <c r="W3" s="3"/>
      <c r="X3" s="7"/>
      <c r="Y3" s="8"/>
      <c r="Z3" s="9"/>
      <c r="AA3" s="9"/>
    </row>
    <row r="4" spans="1:31" ht="30" customHeight="1" x14ac:dyDescent="0.15">
      <c r="A4" s="1"/>
      <c r="B4" s="232" t="s">
        <v>33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4"/>
      <c r="N4" s="238" t="s">
        <v>1</v>
      </c>
      <c r="O4" s="239"/>
      <c r="P4" s="239"/>
      <c r="Q4" s="239"/>
      <c r="R4" s="239"/>
      <c r="S4" s="240"/>
      <c r="T4" s="241" t="s">
        <v>17</v>
      </c>
      <c r="U4" s="243" t="s">
        <v>18</v>
      </c>
      <c r="V4" s="244"/>
      <c r="W4" s="245"/>
      <c r="X4" s="246" t="s">
        <v>2</v>
      </c>
      <c r="Y4" s="247"/>
      <c r="Z4" s="248" t="s">
        <v>3</v>
      </c>
      <c r="AA4" s="227" t="s">
        <v>12</v>
      </c>
      <c r="AC4" s="10"/>
    </row>
    <row r="5" spans="1:31" ht="35.450000000000003" customHeight="1" thickBot="1" x14ac:dyDescent="0.2">
      <c r="A5" s="1"/>
      <c r="B5" s="235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/>
      <c r="N5" s="42" t="s">
        <v>4</v>
      </c>
      <c r="O5" s="229" t="s">
        <v>5</v>
      </c>
      <c r="P5" s="229"/>
      <c r="Q5" s="229"/>
      <c r="R5" s="43" t="s">
        <v>6</v>
      </c>
      <c r="S5" s="44" t="s">
        <v>32</v>
      </c>
      <c r="T5" s="242"/>
      <c r="U5" s="230" t="s">
        <v>19</v>
      </c>
      <c r="V5" s="231"/>
      <c r="W5" s="45" t="s">
        <v>20</v>
      </c>
      <c r="X5" s="46" t="s">
        <v>7</v>
      </c>
      <c r="Y5" s="47" t="s">
        <v>8</v>
      </c>
      <c r="Z5" s="249"/>
      <c r="AA5" s="228"/>
      <c r="AC5" s="10"/>
    </row>
    <row r="6" spans="1:31" ht="30" customHeight="1" x14ac:dyDescent="0.15">
      <c r="A6" s="1"/>
      <c r="B6" s="33" t="s">
        <v>21</v>
      </c>
      <c r="C6" s="63">
        <v>4</v>
      </c>
      <c r="D6" s="60" t="s">
        <v>15</v>
      </c>
      <c r="E6" s="63">
        <v>15</v>
      </c>
      <c r="F6" s="60" t="s">
        <v>16</v>
      </c>
      <c r="G6" s="63">
        <v>10</v>
      </c>
      <c r="H6" s="61" t="s">
        <v>14</v>
      </c>
      <c r="I6" s="63" t="s">
        <v>42</v>
      </c>
      <c r="J6" s="62" t="s">
        <v>13</v>
      </c>
      <c r="K6" s="63">
        <v>12</v>
      </c>
      <c r="L6" s="61" t="s">
        <v>14</v>
      </c>
      <c r="M6" s="63" t="s">
        <v>42</v>
      </c>
      <c r="N6" s="64" t="s">
        <v>50</v>
      </c>
      <c r="O6" s="65" t="s">
        <v>51</v>
      </c>
      <c r="P6" s="26" t="s">
        <v>9</v>
      </c>
      <c r="Q6" s="70" t="s">
        <v>52</v>
      </c>
      <c r="R6" s="73">
        <v>300</v>
      </c>
      <c r="S6" s="191"/>
      <c r="T6" s="191"/>
      <c r="U6" s="194"/>
      <c r="V6" s="197" t="s">
        <v>10</v>
      </c>
      <c r="W6" s="199">
        <f>IF(0=U6,0,IF(((0.01&lt;U6)*OR(10&gt;U6)),200,ROUNDUP(U6*20,-1)))</f>
        <v>0</v>
      </c>
      <c r="X6" s="202"/>
      <c r="Y6" s="170"/>
      <c r="Z6" s="173"/>
      <c r="AA6" s="154" t="s">
        <v>57</v>
      </c>
    </row>
    <row r="7" spans="1:31" ht="30" customHeight="1" x14ac:dyDescent="0.15">
      <c r="A7" s="1"/>
      <c r="B7" s="34" t="s">
        <v>22</v>
      </c>
      <c r="C7" s="208" t="s">
        <v>43</v>
      </c>
      <c r="D7" s="209"/>
      <c r="E7" s="209"/>
      <c r="F7" s="209"/>
      <c r="G7" s="209"/>
      <c r="H7" s="209"/>
      <c r="I7" s="209"/>
      <c r="J7" s="209"/>
      <c r="K7" s="209"/>
      <c r="L7" s="209"/>
      <c r="M7" s="210"/>
      <c r="N7" s="66" t="s">
        <v>53</v>
      </c>
      <c r="O7" s="67" t="s">
        <v>52</v>
      </c>
      <c r="P7" s="27" t="s">
        <v>9</v>
      </c>
      <c r="Q7" s="71" t="s">
        <v>55</v>
      </c>
      <c r="R7" s="74">
        <v>600</v>
      </c>
      <c r="S7" s="192"/>
      <c r="T7" s="192"/>
      <c r="U7" s="195"/>
      <c r="V7" s="198"/>
      <c r="W7" s="200"/>
      <c r="X7" s="203"/>
      <c r="Y7" s="171"/>
      <c r="Z7" s="174"/>
      <c r="AA7" s="155"/>
      <c r="AC7" s="11"/>
    </row>
    <row r="8" spans="1:31" ht="30" customHeight="1" x14ac:dyDescent="0.15">
      <c r="A8" s="1"/>
      <c r="B8" s="179" t="s">
        <v>23</v>
      </c>
      <c r="C8" s="181" t="s">
        <v>30</v>
      </c>
      <c r="D8" s="182"/>
      <c r="E8" s="185" t="s">
        <v>31</v>
      </c>
      <c r="F8" s="185"/>
      <c r="G8" s="185"/>
      <c r="H8" s="185"/>
      <c r="I8" s="185"/>
      <c r="J8" s="185"/>
      <c r="K8" s="185"/>
      <c r="L8" s="185"/>
      <c r="M8" s="186"/>
      <c r="N8" s="66" t="s">
        <v>54</v>
      </c>
      <c r="O8" s="67" t="s">
        <v>55</v>
      </c>
      <c r="P8" s="27" t="s">
        <v>9</v>
      </c>
      <c r="Q8" s="71" t="s">
        <v>56</v>
      </c>
      <c r="R8" s="74">
        <v>640</v>
      </c>
      <c r="S8" s="192"/>
      <c r="T8" s="192"/>
      <c r="U8" s="195"/>
      <c r="V8" s="198"/>
      <c r="W8" s="200"/>
      <c r="X8" s="203"/>
      <c r="Y8" s="171"/>
      <c r="Z8" s="174"/>
      <c r="AA8" s="155"/>
      <c r="AC8" s="11"/>
    </row>
    <row r="9" spans="1:31" ht="30" customHeight="1" thickBot="1" x14ac:dyDescent="0.2">
      <c r="A9" s="1"/>
      <c r="B9" s="180"/>
      <c r="C9" s="183"/>
      <c r="D9" s="184"/>
      <c r="E9" s="187" t="s">
        <v>29</v>
      </c>
      <c r="F9" s="188"/>
      <c r="G9" s="225"/>
      <c r="H9" s="225"/>
      <c r="I9" s="225"/>
      <c r="J9" s="225"/>
      <c r="K9" s="225"/>
      <c r="L9" s="225"/>
      <c r="M9" s="226"/>
      <c r="N9" s="68"/>
      <c r="O9" s="69"/>
      <c r="P9" s="25" t="s">
        <v>9</v>
      </c>
      <c r="Q9" s="72"/>
      <c r="R9" s="75"/>
      <c r="S9" s="193"/>
      <c r="T9" s="193"/>
      <c r="U9" s="196"/>
      <c r="V9" s="51"/>
      <c r="W9" s="201"/>
      <c r="X9" s="204"/>
      <c r="Y9" s="172"/>
      <c r="Z9" s="175"/>
      <c r="AA9" s="156"/>
      <c r="AC9" s="11"/>
    </row>
    <row r="10" spans="1:31" ht="30" customHeight="1" x14ac:dyDescent="0.15">
      <c r="A10" s="1"/>
      <c r="B10" s="33" t="s">
        <v>21</v>
      </c>
      <c r="C10" s="63">
        <v>4</v>
      </c>
      <c r="D10" s="60" t="s">
        <v>15</v>
      </c>
      <c r="E10" s="63" t="s">
        <v>45</v>
      </c>
      <c r="F10" s="60" t="s">
        <v>16</v>
      </c>
      <c r="G10" s="63">
        <v>10</v>
      </c>
      <c r="H10" s="61" t="s">
        <v>14</v>
      </c>
      <c r="I10" s="63" t="s">
        <v>42</v>
      </c>
      <c r="J10" s="62" t="s">
        <v>13</v>
      </c>
      <c r="K10" s="63">
        <v>12</v>
      </c>
      <c r="L10" s="61" t="s">
        <v>14</v>
      </c>
      <c r="M10" s="63" t="s">
        <v>42</v>
      </c>
      <c r="N10" s="64"/>
      <c r="O10" s="65"/>
      <c r="P10" s="26"/>
      <c r="Q10" s="70"/>
      <c r="R10" s="73"/>
      <c r="S10" s="222">
        <v>200</v>
      </c>
      <c r="T10" s="222">
        <v>200</v>
      </c>
      <c r="U10" s="194"/>
      <c r="V10" s="197" t="s">
        <v>10</v>
      </c>
      <c r="W10" s="199">
        <f t="shared" ref="W10" si="0">IF(0=U10,0,IF(((0.01&lt;U10)*OR(10&gt;U10)),200,ROUNDUP(U10*20,-1)))</f>
        <v>0</v>
      </c>
      <c r="X10" s="202"/>
      <c r="Y10" s="170"/>
      <c r="Z10" s="173"/>
      <c r="AA10" s="154" t="s">
        <v>57</v>
      </c>
    </row>
    <row r="11" spans="1:31" ht="30" customHeight="1" x14ac:dyDescent="0.15">
      <c r="A11" s="1"/>
      <c r="B11" s="34" t="s">
        <v>22</v>
      </c>
      <c r="C11" s="208" t="s">
        <v>47</v>
      </c>
      <c r="D11" s="209"/>
      <c r="E11" s="209"/>
      <c r="F11" s="209"/>
      <c r="G11" s="209"/>
      <c r="H11" s="209"/>
      <c r="I11" s="209"/>
      <c r="J11" s="209"/>
      <c r="K11" s="209"/>
      <c r="L11" s="209"/>
      <c r="M11" s="210"/>
      <c r="N11" s="66"/>
      <c r="O11" s="67"/>
      <c r="P11" s="27"/>
      <c r="Q11" s="71"/>
      <c r="R11" s="74"/>
      <c r="S11" s="223"/>
      <c r="T11" s="223"/>
      <c r="U11" s="195"/>
      <c r="V11" s="198"/>
      <c r="W11" s="200"/>
      <c r="X11" s="203"/>
      <c r="Y11" s="171"/>
      <c r="Z11" s="174"/>
      <c r="AA11" s="155"/>
      <c r="AC11" s="11"/>
    </row>
    <row r="12" spans="1:31" ht="30" customHeight="1" x14ac:dyDescent="0.15">
      <c r="A12" s="1"/>
      <c r="B12" s="179" t="s">
        <v>23</v>
      </c>
      <c r="C12" s="181" t="s">
        <v>30</v>
      </c>
      <c r="D12" s="182"/>
      <c r="E12" s="185" t="s">
        <v>31</v>
      </c>
      <c r="F12" s="185"/>
      <c r="G12" s="185"/>
      <c r="H12" s="185"/>
      <c r="I12" s="185"/>
      <c r="J12" s="185"/>
      <c r="K12" s="185"/>
      <c r="L12" s="185"/>
      <c r="M12" s="186"/>
      <c r="N12" s="66"/>
      <c r="O12" s="67"/>
      <c r="P12" s="27"/>
      <c r="Q12" s="71"/>
      <c r="R12" s="74"/>
      <c r="S12" s="223"/>
      <c r="T12" s="223"/>
      <c r="U12" s="195"/>
      <c r="V12" s="198"/>
      <c r="W12" s="200"/>
      <c r="X12" s="203"/>
      <c r="Y12" s="171"/>
      <c r="Z12" s="174"/>
      <c r="AA12" s="155"/>
      <c r="AC12" s="11"/>
    </row>
    <row r="13" spans="1:31" ht="30" customHeight="1" thickBot="1" x14ac:dyDescent="0.2">
      <c r="A13" s="1"/>
      <c r="B13" s="180"/>
      <c r="C13" s="183"/>
      <c r="D13" s="184"/>
      <c r="E13" s="187" t="s">
        <v>29</v>
      </c>
      <c r="F13" s="188"/>
      <c r="G13" s="211" t="s">
        <v>46</v>
      </c>
      <c r="H13" s="211"/>
      <c r="I13" s="211"/>
      <c r="J13" s="211"/>
      <c r="K13" s="211"/>
      <c r="L13" s="211"/>
      <c r="M13" s="212"/>
      <c r="N13" s="68"/>
      <c r="O13" s="69"/>
      <c r="P13" s="25"/>
      <c r="Q13" s="72"/>
      <c r="R13" s="75"/>
      <c r="S13" s="224"/>
      <c r="T13" s="224"/>
      <c r="U13" s="196"/>
      <c r="V13" s="41"/>
      <c r="W13" s="201"/>
      <c r="X13" s="204"/>
      <c r="Y13" s="172"/>
      <c r="Z13" s="175"/>
      <c r="AA13" s="156"/>
      <c r="AC13" s="11"/>
    </row>
    <row r="14" spans="1:31" ht="30" customHeight="1" x14ac:dyDescent="0.15">
      <c r="A14" s="1"/>
      <c r="B14" s="33" t="s">
        <v>21</v>
      </c>
      <c r="C14" s="63">
        <v>4</v>
      </c>
      <c r="D14" s="60" t="s">
        <v>15</v>
      </c>
      <c r="E14" s="63" t="s">
        <v>44</v>
      </c>
      <c r="F14" s="60" t="s">
        <v>16</v>
      </c>
      <c r="G14" s="63">
        <v>10</v>
      </c>
      <c r="H14" s="61" t="s">
        <v>14</v>
      </c>
      <c r="I14" s="63" t="s">
        <v>42</v>
      </c>
      <c r="J14" s="62" t="s">
        <v>13</v>
      </c>
      <c r="K14" s="63">
        <v>12</v>
      </c>
      <c r="L14" s="61" t="s">
        <v>14</v>
      </c>
      <c r="M14" s="63" t="s">
        <v>42</v>
      </c>
      <c r="N14" s="64"/>
      <c r="O14" s="65"/>
      <c r="P14" s="26"/>
      <c r="Q14" s="70"/>
      <c r="R14" s="73"/>
      <c r="S14" s="191"/>
      <c r="T14" s="191"/>
      <c r="U14" s="213">
        <v>20</v>
      </c>
      <c r="V14" s="197" t="s">
        <v>10</v>
      </c>
      <c r="W14" s="216">
        <f t="shared" ref="W14" si="1">IF(0=U14,0,IF(((0.01&lt;U14)*OR(10&gt;U14)),200,ROUNDUP(U14*20,-1)))</f>
        <v>400</v>
      </c>
      <c r="X14" s="219">
        <v>1000</v>
      </c>
      <c r="Y14" s="170"/>
      <c r="Z14" s="205">
        <v>700</v>
      </c>
      <c r="AA14" s="154" t="s">
        <v>57</v>
      </c>
    </row>
    <row r="15" spans="1:31" ht="30" customHeight="1" x14ac:dyDescent="0.15">
      <c r="A15" s="1"/>
      <c r="B15" s="34" t="s">
        <v>22</v>
      </c>
      <c r="C15" s="208" t="s">
        <v>48</v>
      </c>
      <c r="D15" s="209"/>
      <c r="E15" s="209"/>
      <c r="F15" s="209"/>
      <c r="G15" s="209"/>
      <c r="H15" s="209"/>
      <c r="I15" s="209"/>
      <c r="J15" s="209"/>
      <c r="K15" s="209"/>
      <c r="L15" s="209"/>
      <c r="M15" s="210"/>
      <c r="N15" s="66"/>
      <c r="O15" s="67"/>
      <c r="P15" s="27"/>
      <c r="Q15" s="71"/>
      <c r="R15" s="74"/>
      <c r="S15" s="192"/>
      <c r="T15" s="192"/>
      <c r="U15" s="214"/>
      <c r="V15" s="198"/>
      <c r="W15" s="217"/>
      <c r="X15" s="220"/>
      <c r="Y15" s="171"/>
      <c r="Z15" s="206"/>
      <c r="AA15" s="155"/>
      <c r="AC15" s="11"/>
    </row>
    <row r="16" spans="1:31" ht="30" customHeight="1" x14ac:dyDescent="0.15">
      <c r="A16" s="1"/>
      <c r="B16" s="179" t="s">
        <v>23</v>
      </c>
      <c r="C16" s="181" t="s">
        <v>30</v>
      </c>
      <c r="D16" s="182"/>
      <c r="E16" s="185" t="s">
        <v>31</v>
      </c>
      <c r="F16" s="185"/>
      <c r="G16" s="185"/>
      <c r="H16" s="185"/>
      <c r="I16" s="185"/>
      <c r="J16" s="185"/>
      <c r="K16" s="185"/>
      <c r="L16" s="185"/>
      <c r="M16" s="186"/>
      <c r="N16" s="66"/>
      <c r="O16" s="67"/>
      <c r="P16" s="27"/>
      <c r="Q16" s="71"/>
      <c r="R16" s="74"/>
      <c r="S16" s="192"/>
      <c r="T16" s="192"/>
      <c r="U16" s="214"/>
      <c r="V16" s="198"/>
      <c r="W16" s="217"/>
      <c r="X16" s="220"/>
      <c r="Y16" s="171"/>
      <c r="Z16" s="206"/>
      <c r="AA16" s="155"/>
      <c r="AC16" s="11"/>
    </row>
    <row r="17" spans="1:31" ht="30" customHeight="1" thickBot="1" x14ac:dyDescent="0.2">
      <c r="A17" s="1"/>
      <c r="B17" s="180"/>
      <c r="C17" s="183"/>
      <c r="D17" s="184"/>
      <c r="E17" s="187" t="s">
        <v>29</v>
      </c>
      <c r="F17" s="188"/>
      <c r="G17" s="211" t="s">
        <v>49</v>
      </c>
      <c r="H17" s="211"/>
      <c r="I17" s="211"/>
      <c r="J17" s="211"/>
      <c r="K17" s="211"/>
      <c r="L17" s="211"/>
      <c r="M17" s="212"/>
      <c r="N17" s="68"/>
      <c r="O17" s="69"/>
      <c r="P17" s="25"/>
      <c r="Q17" s="72"/>
      <c r="R17" s="75"/>
      <c r="S17" s="193"/>
      <c r="T17" s="193"/>
      <c r="U17" s="215"/>
      <c r="V17" s="41"/>
      <c r="W17" s="218"/>
      <c r="X17" s="221"/>
      <c r="Y17" s="172"/>
      <c r="Z17" s="207"/>
      <c r="AA17" s="156"/>
      <c r="AC17" s="11"/>
    </row>
    <row r="18" spans="1:31" ht="30" customHeight="1" x14ac:dyDescent="0.15">
      <c r="A18" s="1"/>
      <c r="B18" s="33" t="s">
        <v>21</v>
      </c>
      <c r="C18" s="20"/>
      <c r="D18" s="19" t="s">
        <v>15</v>
      </c>
      <c r="E18" s="20"/>
      <c r="F18" s="19" t="s">
        <v>16</v>
      </c>
      <c r="G18" s="21"/>
      <c r="H18" s="22" t="s">
        <v>14</v>
      </c>
      <c r="I18" s="23"/>
      <c r="J18" s="24" t="s">
        <v>13</v>
      </c>
      <c r="K18" s="23"/>
      <c r="L18" s="22" t="s">
        <v>14</v>
      </c>
      <c r="M18" s="23"/>
      <c r="N18" s="64"/>
      <c r="O18" s="65"/>
      <c r="P18" s="26"/>
      <c r="Q18" s="70"/>
      <c r="R18" s="73"/>
      <c r="S18" s="191"/>
      <c r="T18" s="191"/>
      <c r="U18" s="194"/>
      <c r="V18" s="197" t="s">
        <v>10</v>
      </c>
      <c r="W18" s="199">
        <f t="shared" ref="W18" si="2">IF(0=U18,0,IF(((0.01&lt;U18)*OR(10&gt;U18)),200,ROUNDUP(U18*20,-1)))</f>
        <v>0</v>
      </c>
      <c r="X18" s="202"/>
      <c r="Y18" s="170"/>
      <c r="Z18" s="173"/>
      <c r="AA18" s="157"/>
    </row>
    <row r="19" spans="1:31" ht="30" customHeight="1" x14ac:dyDescent="0.15">
      <c r="A19" s="1"/>
      <c r="B19" s="34" t="s">
        <v>22</v>
      </c>
      <c r="C19" s="176"/>
      <c r="D19" s="177"/>
      <c r="E19" s="177"/>
      <c r="F19" s="177"/>
      <c r="G19" s="177"/>
      <c r="H19" s="177"/>
      <c r="I19" s="177"/>
      <c r="J19" s="177"/>
      <c r="K19" s="177"/>
      <c r="L19" s="177"/>
      <c r="M19" s="178"/>
      <c r="N19" s="66"/>
      <c r="O19" s="67"/>
      <c r="P19" s="27"/>
      <c r="Q19" s="71"/>
      <c r="R19" s="74"/>
      <c r="S19" s="192"/>
      <c r="T19" s="192"/>
      <c r="U19" s="195"/>
      <c r="V19" s="198"/>
      <c r="W19" s="200"/>
      <c r="X19" s="203"/>
      <c r="Y19" s="171"/>
      <c r="Z19" s="174"/>
      <c r="AA19" s="158"/>
      <c r="AC19" s="11"/>
    </row>
    <row r="20" spans="1:31" ht="30" customHeight="1" x14ac:dyDescent="0.15">
      <c r="A20" s="1"/>
      <c r="B20" s="179" t="s">
        <v>23</v>
      </c>
      <c r="C20" s="181" t="s">
        <v>30</v>
      </c>
      <c r="D20" s="182"/>
      <c r="E20" s="185" t="s">
        <v>31</v>
      </c>
      <c r="F20" s="185"/>
      <c r="G20" s="185"/>
      <c r="H20" s="185"/>
      <c r="I20" s="185"/>
      <c r="J20" s="185"/>
      <c r="K20" s="185"/>
      <c r="L20" s="185"/>
      <c r="M20" s="186"/>
      <c r="N20" s="66"/>
      <c r="O20" s="67"/>
      <c r="P20" s="27"/>
      <c r="Q20" s="71"/>
      <c r="R20" s="74"/>
      <c r="S20" s="192"/>
      <c r="T20" s="192"/>
      <c r="U20" s="195"/>
      <c r="V20" s="198"/>
      <c r="W20" s="200"/>
      <c r="X20" s="203"/>
      <c r="Y20" s="171"/>
      <c r="Z20" s="174"/>
      <c r="AA20" s="158"/>
      <c r="AC20" s="11"/>
    </row>
    <row r="21" spans="1:31" ht="30" customHeight="1" thickBot="1" x14ac:dyDescent="0.2">
      <c r="A21" s="1"/>
      <c r="B21" s="180"/>
      <c r="C21" s="183"/>
      <c r="D21" s="184"/>
      <c r="E21" s="187" t="s">
        <v>29</v>
      </c>
      <c r="F21" s="188"/>
      <c r="G21" s="189"/>
      <c r="H21" s="190"/>
      <c r="I21" s="190"/>
      <c r="J21" s="190"/>
      <c r="K21" s="190"/>
      <c r="L21" s="190"/>
      <c r="M21" s="190"/>
      <c r="N21" s="68"/>
      <c r="O21" s="69"/>
      <c r="P21" s="25"/>
      <c r="Q21" s="72"/>
      <c r="R21" s="75"/>
      <c r="S21" s="193"/>
      <c r="T21" s="193"/>
      <c r="U21" s="196"/>
      <c r="V21" s="41"/>
      <c r="W21" s="201"/>
      <c r="X21" s="204"/>
      <c r="Y21" s="172"/>
      <c r="Z21" s="175"/>
      <c r="AA21" s="159"/>
      <c r="AC21" s="11"/>
    </row>
    <row r="22" spans="1:31" ht="30" customHeight="1" x14ac:dyDescent="0.15">
      <c r="A22" s="1"/>
      <c r="B22" s="33" t="s">
        <v>21</v>
      </c>
      <c r="C22" s="20"/>
      <c r="D22" s="19" t="s">
        <v>15</v>
      </c>
      <c r="E22" s="20"/>
      <c r="F22" s="19" t="s">
        <v>16</v>
      </c>
      <c r="G22" s="21"/>
      <c r="H22" s="22" t="s">
        <v>14</v>
      </c>
      <c r="I22" s="23"/>
      <c r="J22" s="24" t="s">
        <v>13</v>
      </c>
      <c r="K22" s="23"/>
      <c r="L22" s="22" t="s">
        <v>14</v>
      </c>
      <c r="M22" s="23"/>
      <c r="N22" s="64"/>
      <c r="O22" s="65"/>
      <c r="P22" s="26"/>
      <c r="Q22" s="70"/>
      <c r="R22" s="73"/>
      <c r="S22" s="191"/>
      <c r="T22" s="191"/>
      <c r="U22" s="194"/>
      <c r="V22" s="197" t="s">
        <v>10</v>
      </c>
      <c r="W22" s="199">
        <f>IF(0=U22,0,IF(((0.01&lt;U22)*OR(10&gt;U22)),200,ROUNDUP(U22*20,-1)))</f>
        <v>0</v>
      </c>
      <c r="X22" s="202"/>
      <c r="Y22" s="170"/>
      <c r="Z22" s="173"/>
      <c r="AA22" s="157"/>
    </row>
    <row r="23" spans="1:31" ht="30" customHeight="1" x14ac:dyDescent="0.15">
      <c r="A23" s="1"/>
      <c r="B23" s="34" t="s">
        <v>22</v>
      </c>
      <c r="C23" s="176"/>
      <c r="D23" s="177"/>
      <c r="E23" s="177"/>
      <c r="F23" s="177"/>
      <c r="G23" s="177"/>
      <c r="H23" s="177"/>
      <c r="I23" s="177"/>
      <c r="J23" s="177"/>
      <c r="K23" s="177"/>
      <c r="L23" s="177"/>
      <c r="M23" s="178"/>
      <c r="N23" s="66"/>
      <c r="O23" s="67"/>
      <c r="P23" s="27"/>
      <c r="Q23" s="71"/>
      <c r="R23" s="74"/>
      <c r="S23" s="192"/>
      <c r="T23" s="192"/>
      <c r="U23" s="195"/>
      <c r="V23" s="198"/>
      <c r="W23" s="200"/>
      <c r="X23" s="203"/>
      <c r="Y23" s="171"/>
      <c r="Z23" s="174"/>
      <c r="AA23" s="158"/>
      <c r="AC23" s="11"/>
    </row>
    <row r="24" spans="1:31" ht="30" customHeight="1" x14ac:dyDescent="0.15">
      <c r="A24" s="1"/>
      <c r="B24" s="179" t="s">
        <v>23</v>
      </c>
      <c r="C24" s="181" t="s">
        <v>30</v>
      </c>
      <c r="D24" s="182"/>
      <c r="E24" s="185" t="s">
        <v>31</v>
      </c>
      <c r="F24" s="185"/>
      <c r="G24" s="185"/>
      <c r="H24" s="185"/>
      <c r="I24" s="185"/>
      <c r="J24" s="185"/>
      <c r="K24" s="185"/>
      <c r="L24" s="185"/>
      <c r="M24" s="186"/>
      <c r="N24" s="66"/>
      <c r="O24" s="67"/>
      <c r="P24" s="27"/>
      <c r="Q24" s="71"/>
      <c r="R24" s="74"/>
      <c r="S24" s="192"/>
      <c r="T24" s="192"/>
      <c r="U24" s="195"/>
      <c r="V24" s="198"/>
      <c r="W24" s="200"/>
      <c r="X24" s="203"/>
      <c r="Y24" s="171"/>
      <c r="Z24" s="174"/>
      <c r="AA24" s="158"/>
      <c r="AC24" s="11"/>
    </row>
    <row r="25" spans="1:31" ht="30" customHeight="1" thickBot="1" x14ac:dyDescent="0.2">
      <c r="A25" s="1"/>
      <c r="B25" s="180"/>
      <c r="C25" s="183"/>
      <c r="D25" s="184"/>
      <c r="E25" s="187" t="s">
        <v>29</v>
      </c>
      <c r="F25" s="188"/>
      <c r="G25" s="189"/>
      <c r="H25" s="190"/>
      <c r="I25" s="190"/>
      <c r="J25" s="190"/>
      <c r="K25" s="190"/>
      <c r="L25" s="190"/>
      <c r="M25" s="190"/>
      <c r="N25" s="68"/>
      <c r="O25" s="69"/>
      <c r="P25" s="25"/>
      <c r="Q25" s="72"/>
      <c r="R25" s="75"/>
      <c r="S25" s="193"/>
      <c r="T25" s="193"/>
      <c r="U25" s="196"/>
      <c r="V25" s="41"/>
      <c r="W25" s="201"/>
      <c r="X25" s="204"/>
      <c r="Y25" s="172"/>
      <c r="Z25" s="175"/>
      <c r="AA25" s="40"/>
      <c r="AC25" s="11"/>
    </row>
    <row r="26" spans="1:31" ht="42.75" customHeight="1" thickBot="1" x14ac:dyDescent="0.2">
      <c r="A26" s="1"/>
      <c r="B26" s="162" t="s">
        <v>28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28"/>
      <c r="Q26" s="29" t="s">
        <v>58</v>
      </c>
      <c r="R26" s="78">
        <f>SUM(R6:R25)</f>
        <v>1540</v>
      </c>
      <c r="S26" s="79">
        <f>SUM(S6:S25)</f>
        <v>200</v>
      </c>
      <c r="T26" s="80">
        <f>SUM(T6:T25)</f>
        <v>200</v>
      </c>
      <c r="U26" s="30"/>
      <c r="V26" s="31"/>
      <c r="W26" s="84">
        <f>SUM(W6:W25)</f>
        <v>400</v>
      </c>
      <c r="X26" s="85">
        <f>SUM(X6:X25)</f>
        <v>1000</v>
      </c>
      <c r="Y26" s="86">
        <f>SUM(Y6:Y25)</f>
        <v>0</v>
      </c>
      <c r="Z26" s="87">
        <f>SUM(Z6:Z25)</f>
        <v>700</v>
      </c>
    </row>
    <row r="27" spans="1:31" ht="42.75" customHeight="1" thickTop="1" thickBot="1" x14ac:dyDescent="0.25">
      <c r="A27" s="1"/>
      <c r="B27" s="48" t="s">
        <v>11</v>
      </c>
      <c r="C27" s="48"/>
      <c r="D27" s="48"/>
      <c r="M27" s="169" t="s">
        <v>60</v>
      </c>
      <c r="N27" s="169"/>
      <c r="O27" s="169"/>
      <c r="P27" s="160" t="s">
        <v>59</v>
      </c>
      <c r="Q27" s="161"/>
      <c r="R27" s="81"/>
      <c r="S27" s="82"/>
      <c r="T27" s="83"/>
      <c r="U27" s="13"/>
      <c r="V27" s="4"/>
      <c r="W27" s="88"/>
      <c r="X27" s="89"/>
      <c r="Y27" s="90"/>
      <c r="Z27" s="91"/>
      <c r="AA27" s="32"/>
    </row>
    <row r="28" spans="1:31" ht="12" customHeight="1" x14ac:dyDescent="0.15">
      <c r="A28" s="1"/>
      <c r="B28" s="163" t="s">
        <v>24</v>
      </c>
      <c r="C28" s="163" t="s">
        <v>25</v>
      </c>
      <c r="D28" s="163"/>
      <c r="E28" s="163"/>
      <c r="F28" s="163"/>
      <c r="G28" s="163" t="s">
        <v>26</v>
      </c>
      <c r="H28" s="163"/>
      <c r="I28" s="163"/>
      <c r="J28" s="163"/>
      <c r="K28" s="163"/>
      <c r="L28" s="49"/>
      <c r="M28" s="15"/>
      <c r="N28" s="12"/>
      <c r="O28" s="39"/>
      <c r="P28" s="39"/>
      <c r="Q28" s="39"/>
      <c r="R28" s="16"/>
      <c r="S28" s="16"/>
      <c r="T28" s="76"/>
      <c r="U28" s="17"/>
      <c r="V28" s="18"/>
      <c r="W28" s="16"/>
      <c r="X28" s="14"/>
      <c r="Y28" s="164"/>
      <c r="Z28" s="164"/>
      <c r="AA28" s="165"/>
    </row>
    <row r="29" spans="1:31" ht="59.25" customHeight="1" x14ac:dyDescent="0.15">
      <c r="A29" s="1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49"/>
      <c r="P29" s="38"/>
      <c r="Q29" s="38"/>
      <c r="R29" s="166" t="s">
        <v>27</v>
      </c>
      <c r="S29" s="166"/>
      <c r="T29" s="166"/>
      <c r="U29" s="167">
        <f>R26+S26+T26+W26+X26+Y26+Z26</f>
        <v>4040</v>
      </c>
      <c r="V29" s="167"/>
      <c r="W29" s="167"/>
      <c r="X29" s="167"/>
      <c r="Y29" s="168" t="s">
        <v>34</v>
      </c>
      <c r="Z29" s="168"/>
      <c r="AA29" s="77" t="s">
        <v>57</v>
      </c>
      <c r="AC29" s="2"/>
      <c r="AD29" s="2"/>
      <c r="AE29" s="2"/>
    </row>
    <row r="30" spans="1:31" x14ac:dyDescent="0.15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31" x14ac:dyDescent="0.15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31" x14ac:dyDescent="0.15">
      <c r="A32" s="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x14ac:dyDescent="0.15">
      <c r="A33" s="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x14ac:dyDescent="0.1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x14ac:dyDescent="0.1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x14ac:dyDescent="0.15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x14ac:dyDescent="0.15">
      <c r="A37" s="1"/>
      <c r="B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</sheetData>
  <mergeCells count="102">
    <mergeCell ref="R1:S1"/>
    <mergeCell ref="U1:W1"/>
    <mergeCell ref="AA1:AB1"/>
    <mergeCell ref="C2:O2"/>
    <mergeCell ref="P2:Q2"/>
    <mergeCell ref="R2:U2"/>
    <mergeCell ref="V2:W2"/>
    <mergeCell ref="X2:AA2"/>
    <mergeCell ref="Z6:Z9"/>
    <mergeCell ref="C7:M7"/>
    <mergeCell ref="B8:B9"/>
    <mergeCell ref="C8:D9"/>
    <mergeCell ref="E8:M8"/>
    <mergeCell ref="E9:F9"/>
    <mergeCell ref="G9:M9"/>
    <mergeCell ref="AA4:AA5"/>
    <mergeCell ref="O5:Q5"/>
    <mergeCell ref="U5:V5"/>
    <mergeCell ref="S6:S9"/>
    <mergeCell ref="T6:T9"/>
    <mergeCell ref="U6:U9"/>
    <mergeCell ref="V6:V8"/>
    <mergeCell ref="W6:W9"/>
    <mergeCell ref="X6:X9"/>
    <mergeCell ref="Y6:Y9"/>
    <mergeCell ref="B4:M5"/>
    <mergeCell ref="N4:S4"/>
    <mergeCell ref="T4:T5"/>
    <mergeCell ref="U4:W4"/>
    <mergeCell ref="X4:Y4"/>
    <mergeCell ref="Z4:Z5"/>
    <mergeCell ref="AA6:AA9"/>
    <mergeCell ref="Y10:Y13"/>
    <mergeCell ref="Z10:Z13"/>
    <mergeCell ref="C11:M11"/>
    <mergeCell ref="B12:B13"/>
    <mergeCell ref="C12:D13"/>
    <mergeCell ref="E12:M12"/>
    <mergeCell ref="E13:F13"/>
    <mergeCell ref="G13:M13"/>
    <mergeCell ref="S10:S13"/>
    <mergeCell ref="T10:T13"/>
    <mergeCell ref="U10:U13"/>
    <mergeCell ref="V10:V12"/>
    <mergeCell ref="W10:W13"/>
    <mergeCell ref="X10:X13"/>
    <mergeCell ref="Y14:Y17"/>
    <mergeCell ref="Z14:Z17"/>
    <mergeCell ref="C15:M15"/>
    <mergeCell ref="B16:B17"/>
    <mergeCell ref="C16:D17"/>
    <mergeCell ref="E16:M16"/>
    <mergeCell ref="E17:F17"/>
    <mergeCell ref="G17:M17"/>
    <mergeCell ref="S14:S17"/>
    <mergeCell ref="T14:T17"/>
    <mergeCell ref="U14:U17"/>
    <mergeCell ref="V14:V16"/>
    <mergeCell ref="W14:W17"/>
    <mergeCell ref="X14:X17"/>
    <mergeCell ref="U22:U25"/>
    <mergeCell ref="V22:V24"/>
    <mergeCell ref="W22:W25"/>
    <mergeCell ref="X22:X25"/>
    <mergeCell ref="Y18:Y21"/>
    <mergeCell ref="Z18:Z21"/>
    <mergeCell ref="C19:M19"/>
    <mergeCell ref="B20:B21"/>
    <mergeCell ref="C20:D21"/>
    <mergeCell ref="E20:M20"/>
    <mergeCell ref="E21:F21"/>
    <mergeCell ref="G21:M21"/>
    <mergeCell ref="S18:S21"/>
    <mergeCell ref="T18:T21"/>
    <mergeCell ref="U18:U21"/>
    <mergeCell ref="V18:V20"/>
    <mergeCell ref="W18:W21"/>
    <mergeCell ref="X18:X21"/>
    <mergeCell ref="AA10:AA13"/>
    <mergeCell ref="AA22:AA24"/>
    <mergeCell ref="AA18:AA21"/>
    <mergeCell ref="AA14:AA17"/>
    <mergeCell ref="P27:Q27"/>
    <mergeCell ref="B26:O26"/>
    <mergeCell ref="B28:B29"/>
    <mergeCell ref="C28:F29"/>
    <mergeCell ref="G28:K29"/>
    <mergeCell ref="Y28:AA28"/>
    <mergeCell ref="R29:T29"/>
    <mergeCell ref="U29:X29"/>
    <mergeCell ref="Y29:Z29"/>
    <mergeCell ref="M27:O27"/>
    <mergeCell ref="Y22:Y25"/>
    <mergeCell ref="Z22:Z25"/>
    <mergeCell ref="C23:M23"/>
    <mergeCell ref="B24:B25"/>
    <mergeCell ref="C24:D25"/>
    <mergeCell ref="E24:M24"/>
    <mergeCell ref="E25:F25"/>
    <mergeCell ref="G25:M25"/>
    <mergeCell ref="S22:S25"/>
    <mergeCell ref="T22:T25"/>
  </mergeCells>
  <phoneticPr fontId="2"/>
  <pageMargins left="0.31496062992125984" right="0.11811023622047245" top="0.31496062992125984" bottom="0" header="0.31496062992125984" footer="7.874015748031496E-2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C517-FB99-4ED7-8147-B4DB95D3AE42}">
  <sheetPr>
    <tabColor theme="0" tint="-4.9989318521683403E-2"/>
    <pageSetUpPr fitToPage="1"/>
  </sheetPr>
  <dimension ref="A1:AE37"/>
  <sheetViews>
    <sheetView view="pageBreakPreview" topLeftCell="B7" zoomScale="70" zoomScaleNormal="110" zoomScaleSheetLayoutView="70" workbookViewId="0">
      <selection activeCell="U29" sqref="U29:X29"/>
    </sheetView>
  </sheetViews>
  <sheetFormatPr defaultColWidth="8.875" defaultRowHeight="13.5" x14ac:dyDescent="0.15"/>
  <cols>
    <col min="1" max="1" width="3.5" style="131" hidden="1" customWidth="1"/>
    <col min="2" max="2" width="14.25" style="110" customWidth="1"/>
    <col min="3" max="3" width="5.75" style="110" customWidth="1"/>
    <col min="4" max="4" width="3.75" style="110" customWidth="1"/>
    <col min="5" max="5" width="5.75" style="110" customWidth="1"/>
    <col min="6" max="6" width="3.75" style="110" customWidth="1"/>
    <col min="7" max="7" width="5.75" style="110" customWidth="1"/>
    <col min="8" max="8" width="2.75" style="110" customWidth="1"/>
    <col min="9" max="9" width="5.75" style="110" customWidth="1"/>
    <col min="10" max="10" width="3.75" style="110" customWidth="1"/>
    <col min="11" max="11" width="5.75" style="110" customWidth="1"/>
    <col min="12" max="12" width="2.75" style="110" customWidth="1"/>
    <col min="13" max="13" width="5.75" style="110" customWidth="1"/>
    <col min="14" max="14" width="15.75" style="110" customWidth="1"/>
    <col min="15" max="15" width="13.75" style="110" customWidth="1"/>
    <col min="16" max="16" width="7.25" style="110" customWidth="1"/>
    <col min="17" max="17" width="13.75" style="110" customWidth="1"/>
    <col min="18" max="18" width="12.75" style="110" customWidth="1"/>
    <col min="19" max="20" width="10.75" style="110" customWidth="1"/>
    <col min="21" max="21" width="7.5" style="110" customWidth="1"/>
    <col min="22" max="22" width="4.75" style="110" customWidth="1"/>
    <col min="23" max="26" width="10.75" style="110" customWidth="1"/>
    <col min="27" max="27" width="9.5" style="110" customWidth="1"/>
    <col min="28" max="28" width="1.125" style="110" customWidth="1"/>
    <col min="29" max="29" width="12.875" style="110" customWidth="1"/>
    <col min="30" max="31" width="8.875" style="110"/>
    <col min="32" max="16384" width="8.875" style="131"/>
  </cols>
  <sheetData>
    <row r="1" spans="1:31" ht="48" customHeight="1" thickBot="1" x14ac:dyDescent="0.2">
      <c r="A1" s="119"/>
      <c r="B1" s="120" t="s">
        <v>40</v>
      </c>
      <c r="C1" s="121"/>
      <c r="D1" s="121"/>
      <c r="E1" s="121"/>
      <c r="F1" s="121"/>
      <c r="G1" s="121"/>
      <c r="H1" s="121"/>
      <c r="I1" s="121"/>
      <c r="K1" s="5"/>
      <c r="L1" s="53"/>
      <c r="M1" s="50" t="s">
        <v>35</v>
      </c>
      <c r="N1" s="57">
        <v>4</v>
      </c>
      <c r="O1" s="54" t="s">
        <v>36</v>
      </c>
      <c r="P1" s="5"/>
      <c r="Q1" s="55" t="s">
        <v>37</v>
      </c>
      <c r="R1" s="250">
        <v>45372</v>
      </c>
      <c r="S1" s="250"/>
      <c r="T1" s="56" t="s">
        <v>13</v>
      </c>
      <c r="U1" s="250">
        <v>45412</v>
      </c>
      <c r="V1" s="250"/>
      <c r="W1" s="250"/>
      <c r="X1" s="52"/>
      <c r="Y1" s="36"/>
      <c r="Z1" s="37"/>
      <c r="AA1" s="251"/>
      <c r="AB1" s="251"/>
      <c r="AE1" s="131"/>
    </row>
    <row r="2" spans="1:31" ht="42" customHeight="1" thickBot="1" x14ac:dyDescent="0.2">
      <c r="A2" s="119"/>
      <c r="B2" s="132" t="s">
        <v>38</v>
      </c>
      <c r="C2" s="261" t="s">
        <v>41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2" t="s">
        <v>39</v>
      </c>
      <c r="Q2" s="263"/>
      <c r="R2" s="264"/>
      <c r="S2" s="264"/>
      <c r="T2" s="264"/>
      <c r="U2" s="264"/>
      <c r="V2" s="265" t="s">
        <v>0</v>
      </c>
      <c r="W2" s="266"/>
      <c r="X2" s="267"/>
      <c r="Y2" s="268"/>
      <c r="Z2" s="268"/>
      <c r="AA2" s="269"/>
    </row>
    <row r="3" spans="1:31" ht="10.9" customHeight="1" thickBot="1" x14ac:dyDescent="0.2">
      <c r="A3" s="119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S3" s="122"/>
      <c r="T3" s="122"/>
      <c r="U3" s="122"/>
      <c r="V3" s="122"/>
      <c r="W3" s="122"/>
      <c r="X3" s="133"/>
      <c r="Y3" s="134"/>
      <c r="Z3" s="135"/>
      <c r="AA3" s="135"/>
    </row>
    <row r="4" spans="1:31" ht="30" customHeight="1" x14ac:dyDescent="0.15">
      <c r="A4" s="119"/>
      <c r="B4" s="285" t="s">
        <v>33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7"/>
      <c r="N4" s="291" t="s">
        <v>1</v>
      </c>
      <c r="O4" s="292"/>
      <c r="P4" s="292"/>
      <c r="Q4" s="292"/>
      <c r="R4" s="292"/>
      <c r="S4" s="293"/>
      <c r="T4" s="294" t="s">
        <v>63</v>
      </c>
      <c r="U4" s="296" t="s">
        <v>64</v>
      </c>
      <c r="V4" s="297"/>
      <c r="W4" s="298"/>
      <c r="X4" s="299" t="s">
        <v>2</v>
      </c>
      <c r="Y4" s="300"/>
      <c r="Z4" s="301" t="s">
        <v>3</v>
      </c>
      <c r="AA4" s="275" t="s">
        <v>12</v>
      </c>
      <c r="AC4" s="136"/>
    </row>
    <row r="5" spans="1:31" ht="35.450000000000003" customHeight="1" thickBot="1" x14ac:dyDescent="0.2">
      <c r="A5" s="119"/>
      <c r="B5" s="288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90"/>
      <c r="N5" s="137" t="s">
        <v>4</v>
      </c>
      <c r="O5" s="277" t="s">
        <v>5</v>
      </c>
      <c r="P5" s="277"/>
      <c r="Q5" s="277"/>
      <c r="R5" s="138" t="s">
        <v>6</v>
      </c>
      <c r="S5" s="139" t="s">
        <v>65</v>
      </c>
      <c r="T5" s="295"/>
      <c r="U5" s="278" t="s">
        <v>66</v>
      </c>
      <c r="V5" s="279"/>
      <c r="W5" s="140" t="s">
        <v>67</v>
      </c>
      <c r="X5" s="141" t="s">
        <v>7</v>
      </c>
      <c r="Y5" s="142" t="s">
        <v>8</v>
      </c>
      <c r="Z5" s="302"/>
      <c r="AA5" s="276"/>
      <c r="AC5" s="136"/>
    </row>
    <row r="6" spans="1:31" ht="30" customHeight="1" x14ac:dyDescent="0.15">
      <c r="A6" s="119"/>
      <c r="B6" s="33" t="s">
        <v>21</v>
      </c>
      <c r="C6" s="92"/>
      <c r="D6" s="60" t="s">
        <v>15</v>
      </c>
      <c r="E6" s="92"/>
      <c r="F6" s="60" t="s">
        <v>16</v>
      </c>
      <c r="G6" s="92"/>
      <c r="H6" s="61" t="s">
        <v>14</v>
      </c>
      <c r="I6" s="92"/>
      <c r="J6" s="62" t="s">
        <v>13</v>
      </c>
      <c r="K6" s="92"/>
      <c r="L6" s="61" t="s">
        <v>14</v>
      </c>
      <c r="M6" s="92"/>
      <c r="N6" s="93"/>
      <c r="O6" s="94"/>
      <c r="P6" s="104" t="s">
        <v>9</v>
      </c>
      <c r="Q6" s="95"/>
      <c r="R6" s="96"/>
      <c r="S6" s="191"/>
      <c r="T6" s="191"/>
      <c r="U6" s="316"/>
      <c r="V6" s="280" t="s">
        <v>10</v>
      </c>
      <c r="W6" s="282">
        <f>IF(0=U6,0,IF(((0.01&lt;U6)*OR(10&gt;U6)),200,ROUNDUP(U6*20,-1)))</f>
        <v>0</v>
      </c>
      <c r="X6" s="202"/>
      <c r="Y6" s="170"/>
      <c r="Z6" s="173"/>
      <c r="AA6" s="270"/>
    </row>
    <row r="7" spans="1:31" ht="30" customHeight="1" x14ac:dyDescent="0.15">
      <c r="A7" s="119"/>
      <c r="B7" s="34" t="s">
        <v>22</v>
      </c>
      <c r="C7" s="176"/>
      <c r="D7" s="177"/>
      <c r="E7" s="177"/>
      <c r="F7" s="177"/>
      <c r="G7" s="177"/>
      <c r="H7" s="177"/>
      <c r="I7" s="177"/>
      <c r="J7" s="177"/>
      <c r="K7" s="177"/>
      <c r="L7" s="177"/>
      <c r="M7" s="178"/>
      <c r="N7" s="97"/>
      <c r="O7" s="98"/>
      <c r="P7" s="105" t="s">
        <v>9</v>
      </c>
      <c r="Q7" s="99"/>
      <c r="R7" s="100"/>
      <c r="S7" s="192"/>
      <c r="T7" s="192"/>
      <c r="U7" s="317"/>
      <c r="V7" s="281"/>
      <c r="W7" s="283"/>
      <c r="X7" s="203"/>
      <c r="Y7" s="171"/>
      <c r="Z7" s="174"/>
      <c r="AA7" s="271"/>
      <c r="AC7" s="143"/>
    </row>
    <row r="8" spans="1:31" ht="30" customHeight="1" x14ac:dyDescent="0.15">
      <c r="A8" s="119"/>
      <c r="B8" s="179" t="s">
        <v>23</v>
      </c>
      <c r="C8" s="181" t="s">
        <v>30</v>
      </c>
      <c r="D8" s="182"/>
      <c r="E8" s="185" t="s">
        <v>31</v>
      </c>
      <c r="F8" s="185"/>
      <c r="G8" s="185"/>
      <c r="H8" s="185"/>
      <c r="I8" s="185"/>
      <c r="J8" s="185"/>
      <c r="K8" s="185"/>
      <c r="L8" s="185"/>
      <c r="M8" s="186"/>
      <c r="N8" s="97"/>
      <c r="O8" s="98"/>
      <c r="P8" s="105" t="s">
        <v>9</v>
      </c>
      <c r="Q8" s="99"/>
      <c r="R8" s="100"/>
      <c r="S8" s="192"/>
      <c r="T8" s="192"/>
      <c r="U8" s="317"/>
      <c r="V8" s="281"/>
      <c r="W8" s="283"/>
      <c r="X8" s="203"/>
      <c r="Y8" s="171"/>
      <c r="Z8" s="174"/>
      <c r="AA8" s="271"/>
      <c r="AC8" s="143"/>
    </row>
    <row r="9" spans="1:31" ht="30" customHeight="1" thickBot="1" x14ac:dyDescent="0.2">
      <c r="A9" s="119"/>
      <c r="B9" s="180"/>
      <c r="C9" s="183"/>
      <c r="D9" s="184"/>
      <c r="E9" s="273" t="s">
        <v>29</v>
      </c>
      <c r="F9" s="274"/>
      <c r="G9" s="225"/>
      <c r="H9" s="225"/>
      <c r="I9" s="225"/>
      <c r="J9" s="225"/>
      <c r="K9" s="225"/>
      <c r="L9" s="225"/>
      <c r="M9" s="226"/>
      <c r="N9" s="101"/>
      <c r="O9" s="102"/>
      <c r="P9" s="106" t="s">
        <v>9</v>
      </c>
      <c r="Q9" s="103"/>
      <c r="R9" s="75"/>
      <c r="S9" s="193"/>
      <c r="T9" s="193"/>
      <c r="U9" s="318"/>
      <c r="V9" s="107"/>
      <c r="W9" s="284"/>
      <c r="X9" s="204"/>
      <c r="Y9" s="172"/>
      <c r="Z9" s="175"/>
      <c r="AA9" s="272"/>
      <c r="AC9" s="143"/>
    </row>
    <row r="10" spans="1:31" ht="30" customHeight="1" x14ac:dyDescent="0.15">
      <c r="A10" s="119"/>
      <c r="B10" s="33" t="s">
        <v>21</v>
      </c>
      <c r="C10" s="92"/>
      <c r="D10" s="60" t="s">
        <v>15</v>
      </c>
      <c r="E10" s="92"/>
      <c r="F10" s="60" t="s">
        <v>16</v>
      </c>
      <c r="G10" s="92"/>
      <c r="H10" s="61" t="s">
        <v>14</v>
      </c>
      <c r="I10" s="92"/>
      <c r="J10" s="62" t="s">
        <v>13</v>
      </c>
      <c r="K10" s="92"/>
      <c r="L10" s="61" t="s">
        <v>14</v>
      </c>
      <c r="M10" s="92"/>
      <c r="N10" s="93"/>
      <c r="O10" s="94"/>
      <c r="P10" s="104" t="s">
        <v>9</v>
      </c>
      <c r="Q10" s="95"/>
      <c r="R10" s="96"/>
      <c r="S10" s="191"/>
      <c r="T10" s="191"/>
      <c r="U10" s="316"/>
      <c r="V10" s="280" t="s">
        <v>10</v>
      </c>
      <c r="W10" s="282">
        <f t="shared" ref="W10" si="0">IF(0=U10,0,IF(((0.01&lt;U10)*OR(10&gt;U10)),200,ROUNDUP(U10*20,-1)))</f>
        <v>0</v>
      </c>
      <c r="X10" s="202"/>
      <c r="Y10" s="170"/>
      <c r="Z10" s="173"/>
      <c r="AA10" s="270"/>
    </row>
    <row r="11" spans="1:31" ht="30" customHeight="1" x14ac:dyDescent="0.15">
      <c r="A11" s="119"/>
      <c r="B11" s="34" t="s">
        <v>22</v>
      </c>
      <c r="C11" s="176"/>
      <c r="D11" s="177"/>
      <c r="E11" s="177"/>
      <c r="F11" s="177"/>
      <c r="G11" s="177"/>
      <c r="H11" s="177"/>
      <c r="I11" s="177"/>
      <c r="J11" s="177"/>
      <c r="K11" s="177"/>
      <c r="L11" s="177"/>
      <c r="M11" s="178"/>
      <c r="N11" s="97"/>
      <c r="O11" s="98"/>
      <c r="P11" s="105" t="s">
        <v>9</v>
      </c>
      <c r="Q11" s="99"/>
      <c r="R11" s="100"/>
      <c r="S11" s="192"/>
      <c r="T11" s="192"/>
      <c r="U11" s="317"/>
      <c r="V11" s="281"/>
      <c r="W11" s="283"/>
      <c r="X11" s="203"/>
      <c r="Y11" s="171"/>
      <c r="Z11" s="174"/>
      <c r="AA11" s="271"/>
      <c r="AC11" s="143"/>
    </row>
    <row r="12" spans="1:31" ht="30" customHeight="1" x14ac:dyDescent="0.15">
      <c r="A12" s="119"/>
      <c r="B12" s="179" t="s">
        <v>23</v>
      </c>
      <c r="C12" s="181" t="s">
        <v>30</v>
      </c>
      <c r="D12" s="182"/>
      <c r="E12" s="185" t="s">
        <v>31</v>
      </c>
      <c r="F12" s="185"/>
      <c r="G12" s="185"/>
      <c r="H12" s="185"/>
      <c r="I12" s="185"/>
      <c r="J12" s="185"/>
      <c r="K12" s="185"/>
      <c r="L12" s="185"/>
      <c r="M12" s="186"/>
      <c r="N12" s="97"/>
      <c r="O12" s="98"/>
      <c r="P12" s="105" t="s">
        <v>9</v>
      </c>
      <c r="Q12" s="99"/>
      <c r="R12" s="100"/>
      <c r="S12" s="192"/>
      <c r="T12" s="192"/>
      <c r="U12" s="317"/>
      <c r="V12" s="281"/>
      <c r="W12" s="283"/>
      <c r="X12" s="203"/>
      <c r="Y12" s="171"/>
      <c r="Z12" s="174"/>
      <c r="AA12" s="271"/>
      <c r="AC12" s="143"/>
    </row>
    <row r="13" spans="1:31" ht="30" customHeight="1" thickBot="1" x14ac:dyDescent="0.2">
      <c r="A13" s="119"/>
      <c r="B13" s="180"/>
      <c r="C13" s="183"/>
      <c r="D13" s="184"/>
      <c r="E13" s="273" t="s">
        <v>29</v>
      </c>
      <c r="F13" s="274"/>
      <c r="G13" s="225"/>
      <c r="H13" s="225"/>
      <c r="I13" s="225"/>
      <c r="J13" s="225"/>
      <c r="K13" s="225"/>
      <c r="L13" s="225"/>
      <c r="M13" s="226"/>
      <c r="N13" s="101"/>
      <c r="O13" s="102"/>
      <c r="P13" s="106" t="s">
        <v>9</v>
      </c>
      <c r="Q13" s="103"/>
      <c r="R13" s="75"/>
      <c r="S13" s="193"/>
      <c r="T13" s="193"/>
      <c r="U13" s="318"/>
      <c r="V13" s="108"/>
      <c r="W13" s="284"/>
      <c r="X13" s="204"/>
      <c r="Y13" s="172"/>
      <c r="Z13" s="175"/>
      <c r="AA13" s="272"/>
      <c r="AC13" s="143"/>
    </row>
    <row r="14" spans="1:31" ht="30" customHeight="1" x14ac:dyDescent="0.15">
      <c r="A14" s="119"/>
      <c r="B14" s="33" t="s">
        <v>21</v>
      </c>
      <c r="C14" s="92"/>
      <c r="D14" s="60" t="s">
        <v>15</v>
      </c>
      <c r="E14" s="92"/>
      <c r="F14" s="60" t="s">
        <v>16</v>
      </c>
      <c r="G14" s="92"/>
      <c r="H14" s="61" t="s">
        <v>14</v>
      </c>
      <c r="I14" s="92"/>
      <c r="J14" s="62" t="s">
        <v>13</v>
      </c>
      <c r="K14" s="92"/>
      <c r="L14" s="61" t="s">
        <v>14</v>
      </c>
      <c r="M14" s="92"/>
      <c r="N14" s="93"/>
      <c r="O14" s="94"/>
      <c r="P14" s="104" t="s">
        <v>9</v>
      </c>
      <c r="Q14" s="95"/>
      <c r="R14" s="96"/>
      <c r="S14" s="191"/>
      <c r="T14" s="191"/>
      <c r="U14" s="316"/>
      <c r="V14" s="280" t="s">
        <v>10</v>
      </c>
      <c r="W14" s="282">
        <f>IF(0=U14,0,IF(((0.01&lt;U14)*OR(10&gt;U14)),200,ROUNDUP(U14*20,-1)))</f>
        <v>0</v>
      </c>
      <c r="X14" s="202"/>
      <c r="Y14" s="170"/>
      <c r="Z14" s="173"/>
      <c r="AA14" s="270"/>
    </row>
    <row r="15" spans="1:31" ht="30" customHeight="1" x14ac:dyDescent="0.15">
      <c r="A15" s="119"/>
      <c r="B15" s="34" t="s">
        <v>22</v>
      </c>
      <c r="C15" s="176"/>
      <c r="D15" s="177"/>
      <c r="E15" s="177"/>
      <c r="F15" s="177"/>
      <c r="G15" s="177"/>
      <c r="H15" s="177"/>
      <c r="I15" s="177"/>
      <c r="J15" s="177"/>
      <c r="K15" s="177"/>
      <c r="L15" s="177"/>
      <c r="M15" s="178"/>
      <c r="N15" s="97"/>
      <c r="O15" s="98"/>
      <c r="P15" s="105" t="s">
        <v>9</v>
      </c>
      <c r="Q15" s="99"/>
      <c r="R15" s="100"/>
      <c r="S15" s="192"/>
      <c r="T15" s="192"/>
      <c r="U15" s="317"/>
      <c r="V15" s="281"/>
      <c r="W15" s="283"/>
      <c r="X15" s="203"/>
      <c r="Y15" s="171"/>
      <c r="Z15" s="174"/>
      <c r="AA15" s="271"/>
      <c r="AC15" s="143"/>
    </row>
    <row r="16" spans="1:31" ht="30" customHeight="1" x14ac:dyDescent="0.15">
      <c r="A16" s="119"/>
      <c r="B16" s="179" t="s">
        <v>23</v>
      </c>
      <c r="C16" s="181" t="s">
        <v>30</v>
      </c>
      <c r="D16" s="182"/>
      <c r="E16" s="185" t="s">
        <v>31</v>
      </c>
      <c r="F16" s="185"/>
      <c r="G16" s="185"/>
      <c r="H16" s="185"/>
      <c r="I16" s="185"/>
      <c r="J16" s="185"/>
      <c r="K16" s="185"/>
      <c r="L16" s="185"/>
      <c r="M16" s="186"/>
      <c r="N16" s="97"/>
      <c r="O16" s="98"/>
      <c r="P16" s="105" t="s">
        <v>9</v>
      </c>
      <c r="Q16" s="99"/>
      <c r="R16" s="100"/>
      <c r="S16" s="192"/>
      <c r="T16" s="192"/>
      <c r="U16" s="317"/>
      <c r="V16" s="281"/>
      <c r="W16" s="283"/>
      <c r="X16" s="203"/>
      <c r="Y16" s="171"/>
      <c r="Z16" s="174"/>
      <c r="AA16" s="271"/>
      <c r="AC16" s="143"/>
    </row>
    <row r="17" spans="1:31" ht="30" customHeight="1" thickBot="1" x14ac:dyDescent="0.2">
      <c r="A17" s="119"/>
      <c r="B17" s="180"/>
      <c r="C17" s="183"/>
      <c r="D17" s="184"/>
      <c r="E17" s="273" t="s">
        <v>29</v>
      </c>
      <c r="F17" s="274"/>
      <c r="G17" s="225"/>
      <c r="H17" s="225"/>
      <c r="I17" s="225"/>
      <c r="J17" s="225"/>
      <c r="K17" s="225"/>
      <c r="L17" s="225"/>
      <c r="M17" s="226"/>
      <c r="N17" s="101"/>
      <c r="O17" s="102"/>
      <c r="P17" s="106" t="s">
        <v>9</v>
      </c>
      <c r="Q17" s="103"/>
      <c r="R17" s="75"/>
      <c r="S17" s="193"/>
      <c r="T17" s="193"/>
      <c r="U17" s="318"/>
      <c r="V17" s="108"/>
      <c r="W17" s="284"/>
      <c r="X17" s="204"/>
      <c r="Y17" s="172"/>
      <c r="Z17" s="175"/>
      <c r="AA17" s="272"/>
      <c r="AC17" s="143"/>
    </row>
    <row r="18" spans="1:31" ht="30" customHeight="1" x14ac:dyDescent="0.15">
      <c r="A18" s="119"/>
      <c r="B18" s="33" t="s">
        <v>21</v>
      </c>
      <c r="C18" s="92"/>
      <c r="D18" s="60" t="s">
        <v>15</v>
      </c>
      <c r="E18" s="92"/>
      <c r="F18" s="60" t="s">
        <v>16</v>
      </c>
      <c r="G18" s="92"/>
      <c r="H18" s="61" t="s">
        <v>14</v>
      </c>
      <c r="I18" s="92"/>
      <c r="J18" s="62" t="s">
        <v>13</v>
      </c>
      <c r="K18" s="92"/>
      <c r="L18" s="61" t="s">
        <v>14</v>
      </c>
      <c r="M18" s="92"/>
      <c r="N18" s="93"/>
      <c r="O18" s="94"/>
      <c r="P18" s="104" t="s">
        <v>9</v>
      </c>
      <c r="Q18" s="95"/>
      <c r="R18" s="96"/>
      <c r="S18" s="191"/>
      <c r="T18" s="191"/>
      <c r="U18" s="316"/>
      <c r="V18" s="280" t="s">
        <v>10</v>
      </c>
      <c r="W18" s="282">
        <f t="shared" ref="W18" si="1">IF(0=U18,0,IF(((0.01&lt;U18)*OR(10&gt;U18)),200,ROUNDUP(U18*20,-1)))</f>
        <v>0</v>
      </c>
      <c r="X18" s="202"/>
      <c r="Y18" s="170"/>
      <c r="Z18" s="173"/>
      <c r="AA18" s="303"/>
    </row>
    <row r="19" spans="1:31" ht="30" customHeight="1" x14ac:dyDescent="0.15">
      <c r="A19" s="119"/>
      <c r="B19" s="34" t="s">
        <v>22</v>
      </c>
      <c r="C19" s="176"/>
      <c r="D19" s="177"/>
      <c r="E19" s="177"/>
      <c r="F19" s="177"/>
      <c r="G19" s="177"/>
      <c r="H19" s="177"/>
      <c r="I19" s="177"/>
      <c r="J19" s="177"/>
      <c r="K19" s="177"/>
      <c r="L19" s="177"/>
      <c r="M19" s="178"/>
      <c r="N19" s="97"/>
      <c r="O19" s="98"/>
      <c r="P19" s="105" t="s">
        <v>9</v>
      </c>
      <c r="Q19" s="99"/>
      <c r="R19" s="100"/>
      <c r="S19" s="192"/>
      <c r="T19" s="192"/>
      <c r="U19" s="317"/>
      <c r="V19" s="281"/>
      <c r="W19" s="283"/>
      <c r="X19" s="203"/>
      <c r="Y19" s="171"/>
      <c r="Z19" s="174"/>
      <c r="AA19" s="304"/>
      <c r="AC19" s="143"/>
    </row>
    <row r="20" spans="1:31" ht="30" customHeight="1" x14ac:dyDescent="0.15">
      <c r="A20" s="119"/>
      <c r="B20" s="179" t="s">
        <v>23</v>
      </c>
      <c r="C20" s="181" t="s">
        <v>30</v>
      </c>
      <c r="D20" s="182"/>
      <c r="E20" s="185" t="s">
        <v>31</v>
      </c>
      <c r="F20" s="185"/>
      <c r="G20" s="185"/>
      <c r="H20" s="185"/>
      <c r="I20" s="185"/>
      <c r="J20" s="185"/>
      <c r="K20" s="185"/>
      <c r="L20" s="185"/>
      <c r="M20" s="186"/>
      <c r="N20" s="97"/>
      <c r="O20" s="98"/>
      <c r="P20" s="105" t="s">
        <v>9</v>
      </c>
      <c r="Q20" s="99"/>
      <c r="R20" s="100"/>
      <c r="S20" s="192"/>
      <c r="T20" s="192"/>
      <c r="U20" s="317"/>
      <c r="V20" s="281"/>
      <c r="W20" s="283"/>
      <c r="X20" s="203"/>
      <c r="Y20" s="171"/>
      <c r="Z20" s="174"/>
      <c r="AA20" s="304"/>
      <c r="AC20" s="143"/>
    </row>
    <row r="21" spans="1:31" ht="30" customHeight="1" thickBot="1" x14ac:dyDescent="0.2">
      <c r="A21" s="119"/>
      <c r="B21" s="180"/>
      <c r="C21" s="183"/>
      <c r="D21" s="184"/>
      <c r="E21" s="273" t="s">
        <v>29</v>
      </c>
      <c r="F21" s="274"/>
      <c r="G21" s="225"/>
      <c r="H21" s="225"/>
      <c r="I21" s="225"/>
      <c r="J21" s="225"/>
      <c r="K21" s="225"/>
      <c r="L21" s="225"/>
      <c r="M21" s="226"/>
      <c r="N21" s="101"/>
      <c r="O21" s="102"/>
      <c r="P21" s="106" t="s">
        <v>9</v>
      </c>
      <c r="Q21" s="103"/>
      <c r="R21" s="75"/>
      <c r="S21" s="193"/>
      <c r="T21" s="193"/>
      <c r="U21" s="318"/>
      <c r="V21" s="108"/>
      <c r="W21" s="284"/>
      <c r="X21" s="204"/>
      <c r="Y21" s="172"/>
      <c r="Z21" s="175"/>
      <c r="AA21" s="305"/>
      <c r="AC21" s="143"/>
    </row>
    <row r="22" spans="1:31" ht="30" customHeight="1" x14ac:dyDescent="0.15">
      <c r="A22" s="119"/>
      <c r="B22" s="33" t="s">
        <v>21</v>
      </c>
      <c r="C22" s="92"/>
      <c r="D22" s="60" t="s">
        <v>15</v>
      </c>
      <c r="E22" s="92"/>
      <c r="F22" s="60" t="s">
        <v>16</v>
      </c>
      <c r="G22" s="92"/>
      <c r="H22" s="61" t="s">
        <v>14</v>
      </c>
      <c r="I22" s="92"/>
      <c r="J22" s="62" t="s">
        <v>13</v>
      </c>
      <c r="K22" s="92"/>
      <c r="L22" s="61" t="s">
        <v>14</v>
      </c>
      <c r="M22" s="92"/>
      <c r="N22" s="93"/>
      <c r="O22" s="94"/>
      <c r="P22" s="104" t="s">
        <v>9</v>
      </c>
      <c r="Q22" s="95"/>
      <c r="R22" s="96"/>
      <c r="S22" s="191"/>
      <c r="T22" s="191"/>
      <c r="U22" s="316"/>
      <c r="V22" s="280" t="s">
        <v>10</v>
      </c>
      <c r="W22" s="282">
        <f>IF(0=U22,0,IF(((0.01&lt;U22)*OR(10&gt;U22)),200,ROUNDUP(U22*20,-1)))</f>
        <v>0</v>
      </c>
      <c r="X22" s="202"/>
      <c r="Y22" s="170"/>
      <c r="Z22" s="173"/>
      <c r="AA22" s="303"/>
    </row>
    <row r="23" spans="1:31" ht="30" customHeight="1" x14ac:dyDescent="0.15">
      <c r="A23" s="119"/>
      <c r="B23" s="34" t="s">
        <v>22</v>
      </c>
      <c r="C23" s="176"/>
      <c r="D23" s="177"/>
      <c r="E23" s="177"/>
      <c r="F23" s="177"/>
      <c r="G23" s="177"/>
      <c r="H23" s="177"/>
      <c r="I23" s="177"/>
      <c r="J23" s="177"/>
      <c r="K23" s="177"/>
      <c r="L23" s="177"/>
      <c r="M23" s="178"/>
      <c r="N23" s="97"/>
      <c r="O23" s="98"/>
      <c r="P23" s="105" t="s">
        <v>9</v>
      </c>
      <c r="Q23" s="99"/>
      <c r="R23" s="100"/>
      <c r="S23" s="192"/>
      <c r="T23" s="192"/>
      <c r="U23" s="317"/>
      <c r="V23" s="281"/>
      <c r="W23" s="283"/>
      <c r="X23" s="203"/>
      <c r="Y23" s="171"/>
      <c r="Z23" s="174"/>
      <c r="AA23" s="304"/>
      <c r="AC23" s="143"/>
    </row>
    <row r="24" spans="1:31" ht="30" customHeight="1" x14ac:dyDescent="0.15">
      <c r="A24" s="119"/>
      <c r="B24" s="179" t="s">
        <v>23</v>
      </c>
      <c r="C24" s="181" t="s">
        <v>30</v>
      </c>
      <c r="D24" s="182"/>
      <c r="E24" s="185" t="s">
        <v>31</v>
      </c>
      <c r="F24" s="185"/>
      <c r="G24" s="185"/>
      <c r="H24" s="185"/>
      <c r="I24" s="185"/>
      <c r="J24" s="185"/>
      <c r="K24" s="185"/>
      <c r="L24" s="185"/>
      <c r="M24" s="186"/>
      <c r="N24" s="97"/>
      <c r="O24" s="98"/>
      <c r="P24" s="105" t="s">
        <v>9</v>
      </c>
      <c r="Q24" s="99"/>
      <c r="R24" s="100"/>
      <c r="S24" s="192"/>
      <c r="T24" s="192"/>
      <c r="U24" s="317"/>
      <c r="V24" s="281"/>
      <c r="W24" s="283"/>
      <c r="X24" s="203"/>
      <c r="Y24" s="171"/>
      <c r="Z24" s="174"/>
      <c r="AA24" s="304"/>
      <c r="AC24" s="143"/>
    </row>
    <row r="25" spans="1:31" ht="30" customHeight="1" thickBot="1" x14ac:dyDescent="0.2">
      <c r="A25" s="119"/>
      <c r="B25" s="180"/>
      <c r="C25" s="183"/>
      <c r="D25" s="184"/>
      <c r="E25" s="273" t="s">
        <v>29</v>
      </c>
      <c r="F25" s="274"/>
      <c r="G25" s="225"/>
      <c r="H25" s="225"/>
      <c r="I25" s="225"/>
      <c r="J25" s="225"/>
      <c r="K25" s="225"/>
      <c r="L25" s="225"/>
      <c r="M25" s="226"/>
      <c r="N25" s="101"/>
      <c r="O25" s="102"/>
      <c r="P25" s="106" t="s">
        <v>9</v>
      </c>
      <c r="Q25" s="103"/>
      <c r="R25" s="75"/>
      <c r="S25" s="193"/>
      <c r="T25" s="193"/>
      <c r="U25" s="318"/>
      <c r="V25" s="108"/>
      <c r="W25" s="284"/>
      <c r="X25" s="204"/>
      <c r="Y25" s="172"/>
      <c r="Z25" s="175"/>
      <c r="AA25" s="109"/>
      <c r="AC25" s="143"/>
    </row>
    <row r="26" spans="1:31" ht="42.75" customHeight="1" thickBot="1" x14ac:dyDescent="0.2">
      <c r="A26" s="119"/>
      <c r="B26" s="310" t="s">
        <v>28</v>
      </c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28"/>
      <c r="Q26" s="29" t="s">
        <v>58</v>
      </c>
      <c r="R26" s="112">
        <f>SUM(R6:R25)</f>
        <v>0</v>
      </c>
      <c r="S26" s="113">
        <f>SUM(S6:S25)</f>
        <v>0</v>
      </c>
      <c r="T26" s="114">
        <f>SUM(T6:T25)</f>
        <v>0</v>
      </c>
      <c r="U26" s="30"/>
      <c r="V26" s="31"/>
      <c r="W26" s="115">
        <f>SUM(W6:W25)</f>
        <v>0</v>
      </c>
      <c r="X26" s="116">
        <f>SUM(X6:X25)</f>
        <v>0</v>
      </c>
      <c r="Y26" s="117">
        <f>SUM(Y6:Y25)</f>
        <v>0</v>
      </c>
      <c r="Z26" s="118">
        <f>SUM(Z6:Z25)</f>
        <v>0</v>
      </c>
    </row>
    <row r="27" spans="1:31" ht="42.75" customHeight="1" thickTop="1" x14ac:dyDescent="0.2">
      <c r="A27" s="119"/>
      <c r="B27" s="144" t="s">
        <v>11</v>
      </c>
      <c r="C27" s="144"/>
      <c r="D27" s="144"/>
      <c r="M27" s="311"/>
      <c r="N27" s="311"/>
      <c r="O27" s="311"/>
      <c r="P27" s="312"/>
      <c r="Q27" s="312"/>
      <c r="R27" s="145"/>
      <c r="S27" s="145"/>
      <c r="T27" s="145"/>
      <c r="U27" s="28"/>
      <c r="W27" s="146"/>
      <c r="X27" s="146"/>
      <c r="Y27" s="146"/>
      <c r="Z27" s="147"/>
      <c r="AA27" s="111"/>
    </row>
    <row r="28" spans="1:31" ht="12" customHeight="1" x14ac:dyDescent="0.15">
      <c r="A28" s="119"/>
      <c r="B28" s="313" t="s">
        <v>24</v>
      </c>
      <c r="C28" s="313" t="s">
        <v>25</v>
      </c>
      <c r="D28" s="313"/>
      <c r="E28" s="313"/>
      <c r="F28" s="313"/>
      <c r="G28" s="313" t="s">
        <v>26</v>
      </c>
      <c r="H28" s="313"/>
      <c r="I28" s="313"/>
      <c r="J28" s="313"/>
      <c r="K28" s="313"/>
      <c r="L28" s="148"/>
      <c r="M28" s="149"/>
      <c r="N28" s="136"/>
      <c r="O28" s="150"/>
      <c r="P28" s="150"/>
      <c r="Q28" s="150"/>
      <c r="R28" s="30"/>
      <c r="S28" s="30"/>
      <c r="T28" s="145"/>
      <c r="U28" s="30"/>
      <c r="V28" s="31"/>
      <c r="W28" s="30"/>
      <c r="X28" s="151"/>
      <c r="Y28" s="306"/>
      <c r="Z28" s="306"/>
      <c r="AA28" s="306"/>
    </row>
    <row r="29" spans="1:31" ht="59.25" customHeight="1" x14ac:dyDescent="0.15">
      <c r="A29" s="119"/>
      <c r="B29" s="313"/>
      <c r="C29" s="313"/>
      <c r="D29" s="313"/>
      <c r="E29" s="313"/>
      <c r="F29" s="313"/>
      <c r="G29" s="313"/>
      <c r="H29" s="313"/>
      <c r="I29" s="313"/>
      <c r="J29" s="313"/>
      <c r="K29" s="313"/>
      <c r="L29" s="148"/>
      <c r="P29" s="152"/>
      <c r="Q29" s="152"/>
      <c r="R29" s="307" t="s">
        <v>27</v>
      </c>
      <c r="S29" s="307"/>
      <c r="T29" s="307"/>
      <c r="U29" s="308">
        <f>R26+Z26+Y26+X26+S26+T26+W26</f>
        <v>0</v>
      </c>
      <c r="V29" s="308"/>
      <c r="W29" s="308"/>
      <c r="X29" s="308"/>
      <c r="Y29" s="309" t="s">
        <v>34</v>
      </c>
      <c r="Z29" s="309"/>
      <c r="AA29" s="153"/>
      <c r="AC29" s="131"/>
      <c r="AD29" s="131"/>
      <c r="AE29" s="131"/>
    </row>
    <row r="30" spans="1:31" x14ac:dyDescent="0.15">
      <c r="A30" s="119"/>
    </row>
    <row r="31" spans="1:31" x14ac:dyDescent="0.15">
      <c r="A31" s="119"/>
    </row>
    <row r="32" spans="1:31" x14ac:dyDescent="0.15">
      <c r="A32" s="119"/>
    </row>
    <row r="33" spans="1:1" s="110" customFormat="1" x14ac:dyDescent="0.15">
      <c r="A33" s="119"/>
    </row>
    <row r="34" spans="1:1" s="110" customFormat="1" x14ac:dyDescent="0.15">
      <c r="A34" s="119"/>
    </row>
    <row r="35" spans="1:1" s="110" customFormat="1" x14ac:dyDescent="0.15">
      <c r="A35" s="119"/>
    </row>
    <row r="36" spans="1:1" s="110" customFormat="1" x14ac:dyDescent="0.15">
      <c r="A36" s="119"/>
    </row>
    <row r="37" spans="1:1" s="110" customFormat="1" x14ac:dyDescent="0.15">
      <c r="A37" s="119"/>
    </row>
  </sheetData>
  <sheetProtection password="CC1B" sheet="1" objects="1" scenarios="1"/>
  <mergeCells count="102">
    <mergeCell ref="Y28:AA28"/>
    <mergeCell ref="R29:T29"/>
    <mergeCell ref="U29:X29"/>
    <mergeCell ref="Y29:Z29"/>
    <mergeCell ref="B26:O26"/>
    <mergeCell ref="M27:O27"/>
    <mergeCell ref="P27:Q27"/>
    <mergeCell ref="B28:B29"/>
    <mergeCell ref="C28:F29"/>
    <mergeCell ref="G28:K29"/>
    <mergeCell ref="Y22:Y25"/>
    <mergeCell ref="Z22:Z25"/>
    <mergeCell ref="AA22:AA24"/>
    <mergeCell ref="C23:M23"/>
    <mergeCell ref="B24:B25"/>
    <mergeCell ref="C24:D25"/>
    <mergeCell ref="E24:M24"/>
    <mergeCell ref="E25:F25"/>
    <mergeCell ref="G25:M25"/>
    <mergeCell ref="S22:S25"/>
    <mergeCell ref="T22:T25"/>
    <mergeCell ref="U22:U25"/>
    <mergeCell ref="V22:V24"/>
    <mergeCell ref="W22:W25"/>
    <mergeCell ref="X22:X25"/>
    <mergeCell ref="Y18:Y21"/>
    <mergeCell ref="Z18:Z21"/>
    <mergeCell ref="AA18:AA21"/>
    <mergeCell ref="C19:M19"/>
    <mergeCell ref="B20:B21"/>
    <mergeCell ref="C20:D21"/>
    <mergeCell ref="E20:M20"/>
    <mergeCell ref="E21:F21"/>
    <mergeCell ref="G21:M21"/>
    <mergeCell ref="S18:S21"/>
    <mergeCell ref="T18:T21"/>
    <mergeCell ref="U18:U21"/>
    <mergeCell ref="V18:V20"/>
    <mergeCell ref="W18:W21"/>
    <mergeCell ref="X18:X21"/>
    <mergeCell ref="Y14:Y17"/>
    <mergeCell ref="Z14:Z17"/>
    <mergeCell ref="AA14:AA17"/>
    <mergeCell ref="C15:M15"/>
    <mergeCell ref="B16:B17"/>
    <mergeCell ref="C16:D17"/>
    <mergeCell ref="E16:M16"/>
    <mergeCell ref="E17:F17"/>
    <mergeCell ref="G17:M17"/>
    <mergeCell ref="S14:S17"/>
    <mergeCell ref="T14:T17"/>
    <mergeCell ref="U14:U17"/>
    <mergeCell ref="V14:V16"/>
    <mergeCell ref="W14:W17"/>
    <mergeCell ref="X14:X17"/>
    <mergeCell ref="Y10:Y13"/>
    <mergeCell ref="Z10:Z13"/>
    <mergeCell ref="AA10:AA13"/>
    <mergeCell ref="C11:M11"/>
    <mergeCell ref="B12:B13"/>
    <mergeCell ref="C12:D13"/>
    <mergeCell ref="E12:M12"/>
    <mergeCell ref="E13:F13"/>
    <mergeCell ref="G13:M13"/>
    <mergeCell ref="S10:S13"/>
    <mergeCell ref="T10:T13"/>
    <mergeCell ref="U10:U13"/>
    <mergeCell ref="V10:V12"/>
    <mergeCell ref="W10:W13"/>
    <mergeCell ref="X10:X13"/>
    <mergeCell ref="B8:B9"/>
    <mergeCell ref="C8:D9"/>
    <mergeCell ref="E8:M8"/>
    <mergeCell ref="E9:F9"/>
    <mergeCell ref="G9:M9"/>
    <mergeCell ref="AA4:AA5"/>
    <mergeCell ref="O5:Q5"/>
    <mergeCell ref="U5:V5"/>
    <mergeCell ref="S6:S9"/>
    <mergeCell ref="T6:T9"/>
    <mergeCell ref="U6:U9"/>
    <mergeCell ref="V6:V8"/>
    <mergeCell ref="W6:W9"/>
    <mergeCell ref="X6:X9"/>
    <mergeCell ref="Y6:Y9"/>
    <mergeCell ref="B4:M5"/>
    <mergeCell ref="N4:S4"/>
    <mergeCell ref="T4:T5"/>
    <mergeCell ref="U4:W4"/>
    <mergeCell ref="X4:Y4"/>
    <mergeCell ref="Z4:Z5"/>
    <mergeCell ref="R1:S1"/>
    <mergeCell ref="U1:W1"/>
    <mergeCell ref="AA1:AB1"/>
    <mergeCell ref="C2:O2"/>
    <mergeCell ref="P2:Q2"/>
    <mergeCell ref="R2:U2"/>
    <mergeCell ref="V2:W2"/>
    <mergeCell ref="X2:AA2"/>
    <mergeCell ref="Z6:Z9"/>
    <mergeCell ref="AA6:AA9"/>
    <mergeCell ref="C7:M7"/>
  </mergeCells>
  <phoneticPr fontId="2"/>
  <pageMargins left="0.31496062992125984" right="0.11811023622047245" top="0.31496062992125984" bottom="0" header="0.31496062992125984" footer="7.874015748031496E-2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9293-AEEB-48D6-864B-E27B957CC6E9}">
  <sheetPr>
    <tabColor theme="0" tint="-4.9989318521683403E-2"/>
    <pageSetUpPr fitToPage="1"/>
  </sheetPr>
  <dimension ref="A1:AE37"/>
  <sheetViews>
    <sheetView view="pageBreakPreview" topLeftCell="B7" zoomScale="70" zoomScaleNormal="110" zoomScaleSheetLayoutView="70" workbookViewId="0">
      <selection activeCell="U29" sqref="U29:X29"/>
    </sheetView>
  </sheetViews>
  <sheetFormatPr defaultColWidth="8.875" defaultRowHeight="13.5" x14ac:dyDescent="0.15"/>
  <cols>
    <col min="1" max="1" width="3.5" style="131" hidden="1" customWidth="1"/>
    <col min="2" max="2" width="14.25" style="110" customWidth="1"/>
    <col min="3" max="3" width="5.75" style="110" customWidth="1"/>
    <col min="4" max="4" width="3.75" style="110" customWidth="1"/>
    <col min="5" max="5" width="5.75" style="110" customWidth="1"/>
    <col min="6" max="6" width="3.75" style="110" customWidth="1"/>
    <col min="7" max="7" width="5.75" style="110" customWidth="1"/>
    <col min="8" max="8" width="2.75" style="110" customWidth="1"/>
    <col min="9" max="9" width="5.75" style="110" customWidth="1"/>
    <col min="10" max="10" width="3.75" style="110" customWidth="1"/>
    <col min="11" max="11" width="5.75" style="110" customWidth="1"/>
    <col min="12" max="12" width="2.75" style="110" customWidth="1"/>
    <col min="13" max="13" width="5.75" style="110" customWidth="1"/>
    <col min="14" max="14" width="15.75" style="110" customWidth="1"/>
    <col min="15" max="15" width="13.75" style="110" customWidth="1"/>
    <col min="16" max="16" width="7.25" style="110" customWidth="1"/>
    <col min="17" max="17" width="13.75" style="110" customWidth="1"/>
    <col min="18" max="18" width="12.75" style="110" customWidth="1"/>
    <col min="19" max="20" width="10.75" style="110" customWidth="1"/>
    <col min="21" max="21" width="7.5" style="110" customWidth="1"/>
    <col min="22" max="22" width="4.75" style="110" customWidth="1"/>
    <col min="23" max="26" width="10.75" style="110" customWidth="1"/>
    <col min="27" max="27" width="9.5" style="110" customWidth="1"/>
    <col min="28" max="28" width="1.125" style="110" customWidth="1"/>
    <col min="29" max="29" width="12.875" style="110" customWidth="1"/>
    <col min="30" max="31" width="8.875" style="110"/>
    <col min="32" max="16384" width="8.875" style="131"/>
  </cols>
  <sheetData>
    <row r="1" spans="1:31" ht="48" customHeight="1" thickBot="1" x14ac:dyDescent="0.2">
      <c r="A1" s="119"/>
      <c r="B1" s="120" t="s">
        <v>40</v>
      </c>
      <c r="C1" s="121"/>
      <c r="D1" s="121"/>
      <c r="E1" s="121"/>
      <c r="F1" s="121"/>
      <c r="G1" s="121"/>
      <c r="H1" s="121"/>
      <c r="I1" s="121"/>
      <c r="L1" s="122"/>
      <c r="M1" s="123" t="s">
        <v>35</v>
      </c>
      <c r="N1" s="124"/>
      <c r="O1" s="125" t="s">
        <v>36</v>
      </c>
      <c r="Q1" s="126"/>
      <c r="R1" s="314"/>
      <c r="S1" s="314"/>
      <c r="T1" s="127"/>
      <c r="U1" s="314"/>
      <c r="V1" s="314"/>
      <c r="W1" s="314"/>
      <c r="X1" s="128"/>
      <c r="Y1" s="129"/>
      <c r="Z1" s="130"/>
      <c r="AA1" s="315"/>
      <c r="AB1" s="315"/>
      <c r="AE1" s="131"/>
    </row>
    <row r="2" spans="1:31" ht="42" customHeight="1" thickBot="1" x14ac:dyDescent="0.2">
      <c r="A2" s="119"/>
      <c r="B2" s="132" t="s">
        <v>38</v>
      </c>
      <c r="C2" s="261" t="s">
        <v>41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2" t="s">
        <v>39</v>
      </c>
      <c r="Q2" s="263"/>
      <c r="R2" s="264"/>
      <c r="S2" s="264"/>
      <c r="T2" s="264"/>
      <c r="U2" s="264"/>
      <c r="V2" s="265" t="s">
        <v>0</v>
      </c>
      <c r="W2" s="266"/>
      <c r="X2" s="267"/>
      <c r="Y2" s="268"/>
      <c r="Z2" s="268"/>
      <c r="AA2" s="269"/>
    </row>
    <row r="3" spans="1:31" ht="10.9" customHeight="1" thickBot="1" x14ac:dyDescent="0.2">
      <c r="A3" s="119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S3" s="122"/>
      <c r="T3" s="122"/>
      <c r="U3" s="122"/>
      <c r="V3" s="122"/>
      <c r="W3" s="122"/>
      <c r="X3" s="133"/>
      <c r="Y3" s="134"/>
      <c r="Z3" s="135"/>
      <c r="AA3" s="135"/>
    </row>
    <row r="4" spans="1:31" ht="30" customHeight="1" x14ac:dyDescent="0.15">
      <c r="A4" s="119"/>
      <c r="B4" s="285" t="s">
        <v>33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7"/>
      <c r="N4" s="291" t="s">
        <v>1</v>
      </c>
      <c r="O4" s="292"/>
      <c r="P4" s="292"/>
      <c r="Q4" s="292"/>
      <c r="R4" s="292"/>
      <c r="S4" s="293"/>
      <c r="T4" s="294" t="s">
        <v>63</v>
      </c>
      <c r="U4" s="296" t="s">
        <v>64</v>
      </c>
      <c r="V4" s="297"/>
      <c r="W4" s="298"/>
      <c r="X4" s="299" t="s">
        <v>2</v>
      </c>
      <c r="Y4" s="300"/>
      <c r="Z4" s="301" t="s">
        <v>3</v>
      </c>
      <c r="AA4" s="275" t="s">
        <v>12</v>
      </c>
      <c r="AC4" s="136"/>
    </row>
    <row r="5" spans="1:31" ht="35.450000000000003" customHeight="1" thickBot="1" x14ac:dyDescent="0.2">
      <c r="A5" s="119"/>
      <c r="B5" s="288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90"/>
      <c r="N5" s="137" t="s">
        <v>4</v>
      </c>
      <c r="O5" s="277" t="s">
        <v>5</v>
      </c>
      <c r="P5" s="277"/>
      <c r="Q5" s="277"/>
      <c r="R5" s="138" t="s">
        <v>6</v>
      </c>
      <c r="S5" s="139" t="s">
        <v>65</v>
      </c>
      <c r="T5" s="295"/>
      <c r="U5" s="278" t="s">
        <v>66</v>
      </c>
      <c r="V5" s="279"/>
      <c r="W5" s="140" t="s">
        <v>67</v>
      </c>
      <c r="X5" s="141" t="s">
        <v>7</v>
      </c>
      <c r="Y5" s="142" t="s">
        <v>8</v>
      </c>
      <c r="Z5" s="302"/>
      <c r="AA5" s="276"/>
      <c r="AC5" s="136"/>
    </row>
    <row r="6" spans="1:31" ht="30" customHeight="1" x14ac:dyDescent="0.15">
      <c r="A6" s="119"/>
      <c r="B6" s="33" t="s">
        <v>21</v>
      </c>
      <c r="C6" s="92"/>
      <c r="D6" s="60" t="s">
        <v>15</v>
      </c>
      <c r="E6" s="92"/>
      <c r="F6" s="60" t="s">
        <v>16</v>
      </c>
      <c r="G6" s="92"/>
      <c r="H6" s="61" t="s">
        <v>14</v>
      </c>
      <c r="I6" s="92"/>
      <c r="J6" s="62" t="s">
        <v>13</v>
      </c>
      <c r="K6" s="92"/>
      <c r="L6" s="61" t="s">
        <v>14</v>
      </c>
      <c r="M6" s="92"/>
      <c r="N6" s="93"/>
      <c r="O6" s="94"/>
      <c r="P6" s="104" t="s">
        <v>9</v>
      </c>
      <c r="Q6" s="95"/>
      <c r="R6" s="96"/>
      <c r="S6" s="191"/>
      <c r="T6" s="191"/>
      <c r="U6" s="316"/>
      <c r="V6" s="280" t="s">
        <v>10</v>
      </c>
      <c r="W6" s="282">
        <f>IF(0=U6,0,IF(((0.01&lt;U6)*OR(10&gt;U6)),200,ROUNDUP(U6*20,-1)))</f>
        <v>0</v>
      </c>
      <c r="X6" s="202"/>
      <c r="Y6" s="170"/>
      <c r="Z6" s="173"/>
      <c r="AA6" s="270"/>
    </row>
    <row r="7" spans="1:31" ht="30" customHeight="1" x14ac:dyDescent="0.15">
      <c r="A7" s="119"/>
      <c r="B7" s="34" t="s">
        <v>22</v>
      </c>
      <c r="C7" s="176"/>
      <c r="D7" s="177"/>
      <c r="E7" s="177"/>
      <c r="F7" s="177"/>
      <c r="G7" s="177"/>
      <c r="H7" s="177"/>
      <c r="I7" s="177"/>
      <c r="J7" s="177"/>
      <c r="K7" s="177"/>
      <c r="L7" s="177"/>
      <c r="M7" s="178"/>
      <c r="N7" s="97"/>
      <c r="O7" s="98"/>
      <c r="P7" s="105" t="s">
        <v>9</v>
      </c>
      <c r="Q7" s="99"/>
      <c r="R7" s="100"/>
      <c r="S7" s="192"/>
      <c r="T7" s="192"/>
      <c r="U7" s="317"/>
      <c r="V7" s="281"/>
      <c r="W7" s="283"/>
      <c r="X7" s="203"/>
      <c r="Y7" s="171"/>
      <c r="Z7" s="174"/>
      <c r="AA7" s="271"/>
      <c r="AC7" s="143"/>
    </row>
    <row r="8" spans="1:31" ht="30" customHeight="1" x14ac:dyDescent="0.15">
      <c r="A8" s="119"/>
      <c r="B8" s="179" t="s">
        <v>23</v>
      </c>
      <c r="C8" s="181" t="s">
        <v>30</v>
      </c>
      <c r="D8" s="182"/>
      <c r="E8" s="185" t="s">
        <v>31</v>
      </c>
      <c r="F8" s="185"/>
      <c r="G8" s="185"/>
      <c r="H8" s="185"/>
      <c r="I8" s="185"/>
      <c r="J8" s="185"/>
      <c r="K8" s="185"/>
      <c r="L8" s="185"/>
      <c r="M8" s="186"/>
      <c r="N8" s="97"/>
      <c r="O8" s="98"/>
      <c r="P8" s="105" t="s">
        <v>9</v>
      </c>
      <c r="Q8" s="99"/>
      <c r="R8" s="100"/>
      <c r="S8" s="192"/>
      <c r="T8" s="192"/>
      <c r="U8" s="317"/>
      <c r="V8" s="281"/>
      <c r="W8" s="283"/>
      <c r="X8" s="203"/>
      <c r="Y8" s="171"/>
      <c r="Z8" s="174"/>
      <c r="AA8" s="271"/>
      <c r="AC8" s="143"/>
    </row>
    <row r="9" spans="1:31" ht="30" customHeight="1" thickBot="1" x14ac:dyDescent="0.2">
      <c r="A9" s="119"/>
      <c r="B9" s="180"/>
      <c r="C9" s="183"/>
      <c r="D9" s="184"/>
      <c r="E9" s="273" t="s">
        <v>29</v>
      </c>
      <c r="F9" s="274"/>
      <c r="G9" s="225"/>
      <c r="H9" s="225"/>
      <c r="I9" s="225"/>
      <c r="J9" s="225"/>
      <c r="K9" s="225"/>
      <c r="L9" s="225"/>
      <c r="M9" s="226"/>
      <c r="N9" s="101"/>
      <c r="O9" s="102"/>
      <c r="P9" s="106" t="s">
        <v>9</v>
      </c>
      <c r="Q9" s="103"/>
      <c r="R9" s="75"/>
      <c r="S9" s="193"/>
      <c r="T9" s="193"/>
      <c r="U9" s="318"/>
      <c r="V9" s="107"/>
      <c r="W9" s="284"/>
      <c r="X9" s="204"/>
      <c r="Y9" s="172"/>
      <c r="Z9" s="175"/>
      <c r="AA9" s="272"/>
      <c r="AC9" s="143"/>
    </row>
    <row r="10" spans="1:31" ht="30" customHeight="1" x14ac:dyDescent="0.15">
      <c r="A10" s="119"/>
      <c r="B10" s="33" t="s">
        <v>21</v>
      </c>
      <c r="C10" s="92"/>
      <c r="D10" s="60" t="s">
        <v>15</v>
      </c>
      <c r="E10" s="92"/>
      <c r="F10" s="60" t="s">
        <v>16</v>
      </c>
      <c r="G10" s="92"/>
      <c r="H10" s="61" t="s">
        <v>14</v>
      </c>
      <c r="I10" s="92"/>
      <c r="J10" s="62" t="s">
        <v>13</v>
      </c>
      <c r="K10" s="92"/>
      <c r="L10" s="61" t="s">
        <v>14</v>
      </c>
      <c r="M10" s="92"/>
      <c r="N10" s="93"/>
      <c r="O10" s="94"/>
      <c r="P10" s="104" t="s">
        <v>9</v>
      </c>
      <c r="Q10" s="95"/>
      <c r="R10" s="96"/>
      <c r="S10" s="191"/>
      <c r="T10" s="191"/>
      <c r="U10" s="316"/>
      <c r="V10" s="280" t="s">
        <v>10</v>
      </c>
      <c r="W10" s="282">
        <f t="shared" ref="W10" si="0">IF(0=U10,0,IF(((0.01&lt;U10)*OR(10&gt;U10)),200,ROUNDUP(U10*20,-1)))</f>
        <v>0</v>
      </c>
      <c r="X10" s="202"/>
      <c r="Y10" s="170"/>
      <c r="Z10" s="173"/>
      <c r="AA10" s="270"/>
    </row>
    <row r="11" spans="1:31" ht="30" customHeight="1" x14ac:dyDescent="0.15">
      <c r="A11" s="119"/>
      <c r="B11" s="34" t="s">
        <v>22</v>
      </c>
      <c r="C11" s="176"/>
      <c r="D11" s="177"/>
      <c r="E11" s="177"/>
      <c r="F11" s="177"/>
      <c r="G11" s="177"/>
      <c r="H11" s="177"/>
      <c r="I11" s="177"/>
      <c r="J11" s="177"/>
      <c r="K11" s="177"/>
      <c r="L11" s="177"/>
      <c r="M11" s="178"/>
      <c r="N11" s="97"/>
      <c r="O11" s="98"/>
      <c r="P11" s="105" t="s">
        <v>9</v>
      </c>
      <c r="Q11" s="99"/>
      <c r="R11" s="100"/>
      <c r="S11" s="192"/>
      <c r="T11" s="192"/>
      <c r="U11" s="317"/>
      <c r="V11" s="281"/>
      <c r="W11" s="283"/>
      <c r="X11" s="203"/>
      <c r="Y11" s="171"/>
      <c r="Z11" s="174"/>
      <c r="AA11" s="271"/>
      <c r="AC11" s="143"/>
    </row>
    <row r="12" spans="1:31" ht="30" customHeight="1" x14ac:dyDescent="0.15">
      <c r="A12" s="119"/>
      <c r="B12" s="179" t="s">
        <v>23</v>
      </c>
      <c r="C12" s="181" t="s">
        <v>30</v>
      </c>
      <c r="D12" s="182"/>
      <c r="E12" s="185" t="s">
        <v>31</v>
      </c>
      <c r="F12" s="185"/>
      <c r="G12" s="185"/>
      <c r="H12" s="185"/>
      <c r="I12" s="185"/>
      <c r="J12" s="185"/>
      <c r="K12" s="185"/>
      <c r="L12" s="185"/>
      <c r="M12" s="186"/>
      <c r="N12" s="97"/>
      <c r="O12" s="98"/>
      <c r="P12" s="105" t="s">
        <v>9</v>
      </c>
      <c r="Q12" s="99"/>
      <c r="R12" s="100"/>
      <c r="S12" s="192"/>
      <c r="T12" s="192"/>
      <c r="U12" s="317"/>
      <c r="V12" s="281"/>
      <c r="W12" s="283"/>
      <c r="X12" s="203"/>
      <c r="Y12" s="171"/>
      <c r="Z12" s="174"/>
      <c r="AA12" s="271"/>
      <c r="AC12" s="143"/>
    </row>
    <row r="13" spans="1:31" ht="30" customHeight="1" thickBot="1" x14ac:dyDescent="0.2">
      <c r="A13" s="119"/>
      <c r="B13" s="180"/>
      <c r="C13" s="183"/>
      <c r="D13" s="184"/>
      <c r="E13" s="273" t="s">
        <v>29</v>
      </c>
      <c r="F13" s="274"/>
      <c r="G13" s="225">
        <v>1</v>
      </c>
      <c r="H13" s="225"/>
      <c r="I13" s="225"/>
      <c r="J13" s="225"/>
      <c r="K13" s="225"/>
      <c r="L13" s="225"/>
      <c r="M13" s="226"/>
      <c r="N13" s="101"/>
      <c r="O13" s="102"/>
      <c r="P13" s="106" t="s">
        <v>9</v>
      </c>
      <c r="Q13" s="103"/>
      <c r="R13" s="75"/>
      <c r="S13" s="193"/>
      <c r="T13" s="193"/>
      <c r="U13" s="318"/>
      <c r="V13" s="108"/>
      <c r="W13" s="284"/>
      <c r="X13" s="204"/>
      <c r="Y13" s="172"/>
      <c r="Z13" s="175"/>
      <c r="AA13" s="272"/>
      <c r="AC13" s="143"/>
    </row>
    <row r="14" spans="1:31" ht="30" customHeight="1" x14ac:dyDescent="0.15">
      <c r="A14" s="119"/>
      <c r="B14" s="33" t="s">
        <v>21</v>
      </c>
      <c r="C14" s="92"/>
      <c r="D14" s="60" t="s">
        <v>15</v>
      </c>
      <c r="E14" s="92"/>
      <c r="F14" s="60" t="s">
        <v>16</v>
      </c>
      <c r="G14" s="92"/>
      <c r="H14" s="61" t="s">
        <v>14</v>
      </c>
      <c r="I14" s="92"/>
      <c r="J14" s="62" t="s">
        <v>13</v>
      </c>
      <c r="K14" s="92"/>
      <c r="L14" s="61" t="s">
        <v>14</v>
      </c>
      <c r="M14" s="92"/>
      <c r="N14" s="93"/>
      <c r="O14" s="94"/>
      <c r="P14" s="104" t="s">
        <v>9</v>
      </c>
      <c r="Q14" s="95"/>
      <c r="R14" s="96"/>
      <c r="S14" s="191"/>
      <c r="T14" s="191"/>
      <c r="U14" s="316"/>
      <c r="V14" s="280" t="s">
        <v>10</v>
      </c>
      <c r="W14" s="282">
        <f>IF(0=U14,0,IF(((0.01&lt;U14)*OR(10&gt;U14)),200,ROUNDUP(U14*20,-1)))</f>
        <v>0</v>
      </c>
      <c r="X14" s="202"/>
      <c r="Y14" s="170"/>
      <c r="Z14" s="173"/>
      <c r="AA14" s="270"/>
    </row>
    <row r="15" spans="1:31" ht="30" customHeight="1" x14ac:dyDescent="0.15">
      <c r="A15" s="119"/>
      <c r="B15" s="34" t="s">
        <v>22</v>
      </c>
      <c r="C15" s="176"/>
      <c r="D15" s="177"/>
      <c r="E15" s="177"/>
      <c r="F15" s="177"/>
      <c r="G15" s="177"/>
      <c r="H15" s="177"/>
      <c r="I15" s="177"/>
      <c r="J15" s="177"/>
      <c r="K15" s="177"/>
      <c r="L15" s="177"/>
      <c r="M15" s="178"/>
      <c r="N15" s="97"/>
      <c r="O15" s="98"/>
      <c r="P15" s="105" t="s">
        <v>9</v>
      </c>
      <c r="Q15" s="99"/>
      <c r="R15" s="100"/>
      <c r="S15" s="192"/>
      <c r="T15" s="192"/>
      <c r="U15" s="317"/>
      <c r="V15" s="281"/>
      <c r="W15" s="283"/>
      <c r="X15" s="203"/>
      <c r="Y15" s="171"/>
      <c r="Z15" s="174"/>
      <c r="AA15" s="271"/>
      <c r="AC15" s="143"/>
    </row>
    <row r="16" spans="1:31" ht="30" customHeight="1" x14ac:dyDescent="0.15">
      <c r="A16" s="119"/>
      <c r="B16" s="179" t="s">
        <v>23</v>
      </c>
      <c r="C16" s="181" t="s">
        <v>30</v>
      </c>
      <c r="D16" s="182"/>
      <c r="E16" s="185" t="s">
        <v>31</v>
      </c>
      <c r="F16" s="185"/>
      <c r="G16" s="185"/>
      <c r="H16" s="185"/>
      <c r="I16" s="185"/>
      <c r="J16" s="185"/>
      <c r="K16" s="185"/>
      <c r="L16" s="185"/>
      <c r="M16" s="186"/>
      <c r="N16" s="97"/>
      <c r="O16" s="98"/>
      <c r="P16" s="105" t="s">
        <v>9</v>
      </c>
      <c r="Q16" s="99"/>
      <c r="R16" s="100"/>
      <c r="S16" s="192"/>
      <c r="T16" s="192"/>
      <c r="U16" s="317"/>
      <c r="V16" s="281"/>
      <c r="W16" s="283"/>
      <c r="X16" s="203"/>
      <c r="Y16" s="171"/>
      <c r="Z16" s="174"/>
      <c r="AA16" s="271"/>
      <c r="AC16" s="143"/>
    </row>
    <row r="17" spans="1:31" ht="30" customHeight="1" thickBot="1" x14ac:dyDescent="0.2">
      <c r="A17" s="119"/>
      <c r="B17" s="180"/>
      <c r="C17" s="183"/>
      <c r="D17" s="184"/>
      <c r="E17" s="273" t="s">
        <v>29</v>
      </c>
      <c r="F17" s="274"/>
      <c r="G17" s="225"/>
      <c r="H17" s="225"/>
      <c r="I17" s="225"/>
      <c r="J17" s="225"/>
      <c r="K17" s="225"/>
      <c r="L17" s="225"/>
      <c r="M17" s="226"/>
      <c r="N17" s="101"/>
      <c r="O17" s="102"/>
      <c r="P17" s="106" t="s">
        <v>9</v>
      </c>
      <c r="Q17" s="103"/>
      <c r="R17" s="75"/>
      <c r="S17" s="193"/>
      <c r="T17" s="193"/>
      <c r="U17" s="318"/>
      <c r="V17" s="108"/>
      <c r="W17" s="284"/>
      <c r="X17" s="204"/>
      <c r="Y17" s="172"/>
      <c r="Z17" s="175"/>
      <c r="AA17" s="272"/>
      <c r="AC17" s="143"/>
    </row>
    <row r="18" spans="1:31" ht="30" customHeight="1" x14ac:dyDescent="0.15">
      <c r="A18" s="119"/>
      <c r="B18" s="33" t="s">
        <v>21</v>
      </c>
      <c r="C18" s="92"/>
      <c r="D18" s="60" t="s">
        <v>15</v>
      </c>
      <c r="E18" s="92"/>
      <c r="F18" s="60" t="s">
        <v>16</v>
      </c>
      <c r="G18" s="92"/>
      <c r="H18" s="61" t="s">
        <v>14</v>
      </c>
      <c r="I18" s="92"/>
      <c r="J18" s="62" t="s">
        <v>13</v>
      </c>
      <c r="K18" s="92"/>
      <c r="L18" s="61" t="s">
        <v>14</v>
      </c>
      <c r="M18" s="92"/>
      <c r="N18" s="93"/>
      <c r="O18" s="94"/>
      <c r="P18" s="104" t="s">
        <v>9</v>
      </c>
      <c r="Q18" s="95"/>
      <c r="R18" s="96"/>
      <c r="S18" s="191"/>
      <c r="T18" s="191"/>
      <c r="U18" s="316"/>
      <c r="V18" s="280" t="s">
        <v>10</v>
      </c>
      <c r="W18" s="282">
        <f t="shared" ref="W18" si="1">IF(0=U18,0,IF(((0.01&lt;U18)*OR(10&gt;U18)),200,ROUNDUP(U18*20,-1)))</f>
        <v>0</v>
      </c>
      <c r="X18" s="202"/>
      <c r="Y18" s="170"/>
      <c r="Z18" s="173"/>
      <c r="AA18" s="303"/>
    </row>
    <row r="19" spans="1:31" ht="30" customHeight="1" x14ac:dyDescent="0.15">
      <c r="A19" s="119"/>
      <c r="B19" s="34" t="s">
        <v>22</v>
      </c>
      <c r="C19" s="176"/>
      <c r="D19" s="177"/>
      <c r="E19" s="177"/>
      <c r="F19" s="177"/>
      <c r="G19" s="177"/>
      <c r="H19" s="177"/>
      <c r="I19" s="177"/>
      <c r="J19" s="177"/>
      <c r="K19" s="177"/>
      <c r="L19" s="177"/>
      <c r="M19" s="178"/>
      <c r="N19" s="97"/>
      <c r="O19" s="98"/>
      <c r="P19" s="105" t="s">
        <v>9</v>
      </c>
      <c r="Q19" s="99"/>
      <c r="R19" s="100"/>
      <c r="S19" s="192"/>
      <c r="T19" s="192"/>
      <c r="U19" s="317"/>
      <c r="V19" s="281"/>
      <c r="W19" s="283"/>
      <c r="X19" s="203"/>
      <c r="Y19" s="171"/>
      <c r="Z19" s="174"/>
      <c r="AA19" s="304"/>
      <c r="AC19" s="143"/>
    </row>
    <row r="20" spans="1:31" ht="30" customHeight="1" x14ac:dyDescent="0.15">
      <c r="A20" s="119"/>
      <c r="B20" s="179" t="s">
        <v>23</v>
      </c>
      <c r="C20" s="181" t="s">
        <v>30</v>
      </c>
      <c r="D20" s="182"/>
      <c r="E20" s="185" t="s">
        <v>31</v>
      </c>
      <c r="F20" s="185"/>
      <c r="G20" s="185"/>
      <c r="H20" s="185"/>
      <c r="I20" s="185"/>
      <c r="J20" s="185"/>
      <c r="K20" s="185"/>
      <c r="L20" s="185"/>
      <c r="M20" s="186"/>
      <c r="N20" s="97"/>
      <c r="O20" s="98"/>
      <c r="P20" s="105" t="s">
        <v>9</v>
      </c>
      <c r="Q20" s="99"/>
      <c r="R20" s="100"/>
      <c r="S20" s="192"/>
      <c r="T20" s="192"/>
      <c r="U20" s="317"/>
      <c r="V20" s="281"/>
      <c r="W20" s="283"/>
      <c r="X20" s="203"/>
      <c r="Y20" s="171"/>
      <c r="Z20" s="174"/>
      <c r="AA20" s="304"/>
      <c r="AC20" s="143"/>
    </row>
    <row r="21" spans="1:31" ht="30" customHeight="1" thickBot="1" x14ac:dyDescent="0.2">
      <c r="A21" s="119"/>
      <c r="B21" s="180"/>
      <c r="C21" s="183"/>
      <c r="D21" s="184"/>
      <c r="E21" s="273" t="s">
        <v>29</v>
      </c>
      <c r="F21" s="274"/>
      <c r="G21" s="225"/>
      <c r="H21" s="225"/>
      <c r="I21" s="225"/>
      <c r="J21" s="225"/>
      <c r="K21" s="225"/>
      <c r="L21" s="225"/>
      <c r="M21" s="226"/>
      <c r="N21" s="101"/>
      <c r="O21" s="102"/>
      <c r="P21" s="106" t="s">
        <v>9</v>
      </c>
      <c r="Q21" s="103"/>
      <c r="R21" s="75"/>
      <c r="S21" s="193"/>
      <c r="T21" s="193"/>
      <c r="U21" s="318"/>
      <c r="V21" s="108"/>
      <c r="W21" s="284"/>
      <c r="X21" s="204"/>
      <c r="Y21" s="172"/>
      <c r="Z21" s="175"/>
      <c r="AA21" s="305"/>
      <c r="AC21" s="143"/>
    </row>
    <row r="22" spans="1:31" ht="30" customHeight="1" x14ac:dyDescent="0.15">
      <c r="A22" s="119"/>
      <c r="B22" s="33" t="s">
        <v>21</v>
      </c>
      <c r="C22" s="92"/>
      <c r="D22" s="60" t="s">
        <v>15</v>
      </c>
      <c r="E22" s="92"/>
      <c r="F22" s="60" t="s">
        <v>16</v>
      </c>
      <c r="G22" s="92"/>
      <c r="H22" s="61" t="s">
        <v>14</v>
      </c>
      <c r="I22" s="92"/>
      <c r="J22" s="62" t="s">
        <v>13</v>
      </c>
      <c r="K22" s="92"/>
      <c r="L22" s="61" t="s">
        <v>14</v>
      </c>
      <c r="M22" s="92"/>
      <c r="N22" s="93"/>
      <c r="O22" s="94"/>
      <c r="P22" s="104" t="s">
        <v>9</v>
      </c>
      <c r="Q22" s="95"/>
      <c r="R22" s="96"/>
      <c r="S22" s="191"/>
      <c r="T22" s="191"/>
      <c r="U22" s="316"/>
      <c r="V22" s="280" t="s">
        <v>10</v>
      </c>
      <c r="W22" s="282">
        <f>IF(0=U22,0,IF(((0.01&lt;U22)*OR(10&gt;U22)),200,ROUNDUP(U22*20,-1)))</f>
        <v>0</v>
      </c>
      <c r="X22" s="202"/>
      <c r="Y22" s="170"/>
      <c r="Z22" s="173"/>
      <c r="AA22" s="303"/>
    </row>
    <row r="23" spans="1:31" ht="30" customHeight="1" x14ac:dyDescent="0.15">
      <c r="A23" s="119"/>
      <c r="B23" s="34" t="s">
        <v>22</v>
      </c>
      <c r="C23" s="176"/>
      <c r="D23" s="177"/>
      <c r="E23" s="177"/>
      <c r="F23" s="177"/>
      <c r="G23" s="177"/>
      <c r="H23" s="177"/>
      <c r="I23" s="177"/>
      <c r="J23" s="177"/>
      <c r="K23" s="177"/>
      <c r="L23" s="177"/>
      <c r="M23" s="178"/>
      <c r="N23" s="97"/>
      <c r="O23" s="98"/>
      <c r="P23" s="105" t="s">
        <v>9</v>
      </c>
      <c r="Q23" s="99"/>
      <c r="R23" s="100"/>
      <c r="S23" s="192"/>
      <c r="T23" s="192"/>
      <c r="U23" s="317"/>
      <c r="V23" s="281"/>
      <c r="W23" s="283"/>
      <c r="X23" s="203"/>
      <c r="Y23" s="171"/>
      <c r="Z23" s="174"/>
      <c r="AA23" s="304"/>
      <c r="AC23" s="143"/>
    </row>
    <row r="24" spans="1:31" ht="30" customHeight="1" x14ac:dyDescent="0.15">
      <c r="A24" s="119"/>
      <c r="B24" s="179" t="s">
        <v>23</v>
      </c>
      <c r="C24" s="181" t="s">
        <v>30</v>
      </c>
      <c r="D24" s="182"/>
      <c r="E24" s="185" t="s">
        <v>31</v>
      </c>
      <c r="F24" s="185"/>
      <c r="G24" s="185"/>
      <c r="H24" s="185"/>
      <c r="I24" s="185"/>
      <c r="J24" s="185"/>
      <c r="K24" s="185"/>
      <c r="L24" s="185"/>
      <c r="M24" s="186"/>
      <c r="N24" s="97"/>
      <c r="O24" s="98"/>
      <c r="P24" s="105" t="s">
        <v>9</v>
      </c>
      <c r="Q24" s="99"/>
      <c r="R24" s="100"/>
      <c r="S24" s="192"/>
      <c r="T24" s="192"/>
      <c r="U24" s="317"/>
      <c r="V24" s="281"/>
      <c r="W24" s="283"/>
      <c r="X24" s="203"/>
      <c r="Y24" s="171"/>
      <c r="Z24" s="174"/>
      <c r="AA24" s="304"/>
      <c r="AC24" s="143"/>
    </row>
    <row r="25" spans="1:31" ht="30" customHeight="1" thickBot="1" x14ac:dyDescent="0.2">
      <c r="A25" s="119"/>
      <c r="B25" s="180"/>
      <c r="C25" s="183"/>
      <c r="D25" s="184"/>
      <c r="E25" s="273" t="s">
        <v>29</v>
      </c>
      <c r="F25" s="274"/>
      <c r="G25" s="225"/>
      <c r="H25" s="225"/>
      <c r="I25" s="225"/>
      <c r="J25" s="225"/>
      <c r="K25" s="225"/>
      <c r="L25" s="225"/>
      <c r="M25" s="226"/>
      <c r="N25" s="101"/>
      <c r="O25" s="102"/>
      <c r="P25" s="106" t="s">
        <v>9</v>
      </c>
      <c r="Q25" s="103"/>
      <c r="R25" s="75"/>
      <c r="S25" s="193"/>
      <c r="T25" s="193"/>
      <c r="U25" s="318"/>
      <c r="V25" s="108"/>
      <c r="W25" s="284"/>
      <c r="X25" s="204"/>
      <c r="Y25" s="172"/>
      <c r="Z25" s="175"/>
      <c r="AA25" s="109"/>
      <c r="AC25" s="143"/>
    </row>
    <row r="26" spans="1:31" ht="42.75" customHeight="1" thickBot="1" x14ac:dyDescent="0.2">
      <c r="A26" s="119"/>
      <c r="B26" s="310" t="s">
        <v>28</v>
      </c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28"/>
      <c r="Q26" s="29" t="s">
        <v>58</v>
      </c>
      <c r="R26" s="112">
        <f>SUM(R6:R25)</f>
        <v>0</v>
      </c>
      <c r="S26" s="113">
        <f>SUM(S6:S25)</f>
        <v>0</v>
      </c>
      <c r="T26" s="114">
        <f>SUM(T6:T25)</f>
        <v>0</v>
      </c>
      <c r="U26" s="30">
        <v>0</v>
      </c>
      <c r="V26" s="31"/>
      <c r="W26" s="115">
        <f>SUM(W6:W25)</f>
        <v>0</v>
      </c>
      <c r="X26" s="116">
        <f>SUM(X6:X25)</f>
        <v>0</v>
      </c>
      <c r="Y26" s="117">
        <f>SUM(Y6:Y25)</f>
        <v>0</v>
      </c>
      <c r="Z26" s="118">
        <f>SUM(Z6:Z25)</f>
        <v>0</v>
      </c>
    </row>
    <row r="27" spans="1:31" ht="42.75" customHeight="1" thickTop="1" x14ac:dyDescent="0.2">
      <c r="A27" s="119"/>
      <c r="B27" s="144" t="s">
        <v>11</v>
      </c>
      <c r="C27" s="144"/>
      <c r="D27" s="144"/>
      <c r="M27" s="311"/>
      <c r="N27" s="311"/>
      <c r="O27" s="311"/>
      <c r="P27" s="312"/>
      <c r="Q27" s="312"/>
      <c r="R27" s="145"/>
      <c r="S27" s="145"/>
      <c r="T27" s="145"/>
      <c r="U27" s="28"/>
      <c r="W27" s="146"/>
      <c r="X27" s="146"/>
      <c r="Y27" s="146"/>
      <c r="Z27" s="147"/>
      <c r="AA27" s="111"/>
    </row>
    <row r="28" spans="1:31" ht="12" customHeight="1" x14ac:dyDescent="0.15">
      <c r="A28" s="119"/>
      <c r="B28" s="313" t="s">
        <v>24</v>
      </c>
      <c r="C28" s="313" t="s">
        <v>25</v>
      </c>
      <c r="D28" s="313"/>
      <c r="E28" s="313"/>
      <c r="F28" s="313"/>
      <c r="G28" s="313" t="s">
        <v>26</v>
      </c>
      <c r="H28" s="313"/>
      <c r="I28" s="313"/>
      <c r="J28" s="313"/>
      <c r="K28" s="313"/>
      <c r="L28" s="148"/>
      <c r="M28" s="149"/>
      <c r="N28" s="136"/>
      <c r="O28" s="150"/>
      <c r="P28" s="150"/>
      <c r="Q28" s="150"/>
      <c r="R28" s="30"/>
      <c r="S28" s="30"/>
      <c r="T28" s="145"/>
      <c r="U28" s="30"/>
      <c r="V28" s="31"/>
      <c r="W28" s="30"/>
      <c r="X28" s="151"/>
      <c r="Y28" s="306"/>
      <c r="Z28" s="306"/>
      <c r="AA28" s="306"/>
    </row>
    <row r="29" spans="1:31" ht="59.25" customHeight="1" x14ac:dyDescent="0.15">
      <c r="A29" s="119"/>
      <c r="B29" s="313"/>
      <c r="C29" s="313"/>
      <c r="D29" s="313"/>
      <c r="E29" s="313"/>
      <c r="F29" s="313"/>
      <c r="G29" s="313"/>
      <c r="H29" s="313"/>
      <c r="I29" s="313"/>
      <c r="J29" s="313"/>
      <c r="K29" s="313"/>
      <c r="L29" s="148"/>
      <c r="P29" s="152"/>
      <c r="Q29" s="152"/>
      <c r="R29" s="307" t="s">
        <v>27</v>
      </c>
      <c r="S29" s="307"/>
      <c r="T29" s="307"/>
      <c r="U29" s="308">
        <f>R26+Z26+Y26+X26+S26+T26+W26</f>
        <v>0</v>
      </c>
      <c r="V29" s="308"/>
      <c r="W29" s="308"/>
      <c r="X29" s="308"/>
      <c r="Y29" s="309" t="s">
        <v>34</v>
      </c>
      <c r="Z29" s="309"/>
      <c r="AA29" s="153"/>
      <c r="AC29" s="131"/>
      <c r="AD29" s="131"/>
      <c r="AE29" s="131"/>
    </row>
    <row r="30" spans="1:31" x14ac:dyDescent="0.15">
      <c r="A30" s="119"/>
    </row>
    <row r="31" spans="1:31" x14ac:dyDescent="0.15">
      <c r="A31" s="119"/>
    </row>
    <row r="32" spans="1:31" x14ac:dyDescent="0.15">
      <c r="A32" s="119"/>
    </row>
    <row r="33" spans="1:1" s="110" customFormat="1" x14ac:dyDescent="0.15">
      <c r="A33" s="119"/>
    </row>
    <row r="34" spans="1:1" s="110" customFormat="1" x14ac:dyDescent="0.15">
      <c r="A34" s="119"/>
    </row>
    <row r="35" spans="1:1" s="110" customFormat="1" x14ac:dyDescent="0.15">
      <c r="A35" s="119"/>
    </row>
    <row r="36" spans="1:1" s="110" customFormat="1" x14ac:dyDescent="0.15">
      <c r="A36" s="119"/>
    </row>
    <row r="37" spans="1:1" s="110" customFormat="1" x14ac:dyDescent="0.15">
      <c r="A37" s="119"/>
    </row>
  </sheetData>
  <sheetProtection password="CC1B" sheet="1" objects="1" scenarios="1"/>
  <mergeCells count="102">
    <mergeCell ref="Y28:AA28"/>
    <mergeCell ref="R29:T29"/>
    <mergeCell ref="U29:X29"/>
    <mergeCell ref="Y29:Z29"/>
    <mergeCell ref="B26:O26"/>
    <mergeCell ref="M27:O27"/>
    <mergeCell ref="P27:Q27"/>
    <mergeCell ref="B28:B29"/>
    <mergeCell ref="C28:F29"/>
    <mergeCell ref="G28:K29"/>
    <mergeCell ref="Y22:Y25"/>
    <mergeCell ref="Z22:Z25"/>
    <mergeCell ref="AA22:AA24"/>
    <mergeCell ref="C23:M23"/>
    <mergeCell ref="B24:B25"/>
    <mergeCell ref="C24:D25"/>
    <mergeCell ref="E24:M24"/>
    <mergeCell ref="E25:F25"/>
    <mergeCell ref="G25:M25"/>
    <mergeCell ref="S22:S25"/>
    <mergeCell ref="T22:T25"/>
    <mergeCell ref="U22:U25"/>
    <mergeCell ref="V22:V24"/>
    <mergeCell ref="W22:W25"/>
    <mergeCell ref="X22:X25"/>
    <mergeCell ref="Y18:Y21"/>
    <mergeCell ref="Z18:Z21"/>
    <mergeCell ref="AA18:AA21"/>
    <mergeCell ref="C19:M19"/>
    <mergeCell ref="B20:B21"/>
    <mergeCell ref="C20:D21"/>
    <mergeCell ref="E20:M20"/>
    <mergeCell ref="E21:F21"/>
    <mergeCell ref="G21:M21"/>
    <mergeCell ref="S18:S21"/>
    <mergeCell ref="T18:T21"/>
    <mergeCell ref="U18:U21"/>
    <mergeCell ref="V18:V20"/>
    <mergeCell ref="W18:W21"/>
    <mergeCell ref="X18:X21"/>
    <mergeCell ref="Y14:Y17"/>
    <mergeCell ref="Z14:Z17"/>
    <mergeCell ref="AA14:AA17"/>
    <mergeCell ref="C15:M15"/>
    <mergeCell ref="B16:B17"/>
    <mergeCell ref="C16:D17"/>
    <mergeCell ref="E16:M16"/>
    <mergeCell ref="E17:F17"/>
    <mergeCell ref="G17:M17"/>
    <mergeCell ref="S14:S17"/>
    <mergeCell ref="T14:T17"/>
    <mergeCell ref="U14:U17"/>
    <mergeCell ref="V14:V16"/>
    <mergeCell ref="W14:W17"/>
    <mergeCell ref="X14:X17"/>
    <mergeCell ref="Y10:Y13"/>
    <mergeCell ref="Z10:Z13"/>
    <mergeCell ref="AA10:AA13"/>
    <mergeCell ref="C11:M11"/>
    <mergeCell ref="B12:B13"/>
    <mergeCell ref="C12:D13"/>
    <mergeCell ref="E12:M12"/>
    <mergeCell ref="E13:F13"/>
    <mergeCell ref="G13:M13"/>
    <mergeCell ref="S10:S13"/>
    <mergeCell ref="T10:T13"/>
    <mergeCell ref="U10:U13"/>
    <mergeCell ref="V10:V12"/>
    <mergeCell ref="W10:W13"/>
    <mergeCell ref="X10:X13"/>
    <mergeCell ref="B8:B9"/>
    <mergeCell ref="C8:D9"/>
    <mergeCell ref="E8:M8"/>
    <mergeCell ref="E9:F9"/>
    <mergeCell ref="G9:M9"/>
    <mergeCell ref="AA4:AA5"/>
    <mergeCell ref="O5:Q5"/>
    <mergeCell ref="U5:V5"/>
    <mergeCell ref="S6:S9"/>
    <mergeCell ref="T6:T9"/>
    <mergeCell ref="U6:U9"/>
    <mergeCell ref="V6:V8"/>
    <mergeCell ref="W6:W9"/>
    <mergeCell ref="X6:X9"/>
    <mergeCell ref="Y6:Y9"/>
    <mergeCell ref="B4:M5"/>
    <mergeCell ref="N4:S4"/>
    <mergeCell ref="T4:T5"/>
    <mergeCell ref="U4:W4"/>
    <mergeCell ref="X4:Y4"/>
    <mergeCell ref="Z4:Z5"/>
    <mergeCell ref="R1:S1"/>
    <mergeCell ref="U1:W1"/>
    <mergeCell ref="AA1:AB1"/>
    <mergeCell ref="C2:O2"/>
    <mergeCell ref="P2:Q2"/>
    <mergeCell ref="R2:U2"/>
    <mergeCell ref="V2:W2"/>
    <mergeCell ref="X2:AA2"/>
    <mergeCell ref="Z6:Z9"/>
    <mergeCell ref="AA6:AA9"/>
    <mergeCell ref="C7:M7"/>
  </mergeCells>
  <phoneticPr fontId="2"/>
  <pageMargins left="0.31496062992125984" right="0.11811023622047245" top="0.31496062992125984" bottom="0" header="0.31496062992125984" footer="7.874015748031496E-2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A9FDC-1428-4026-BF8A-56B990568D1E}">
  <sheetPr>
    <tabColor theme="0" tint="-4.9989318521683403E-2"/>
    <pageSetUpPr fitToPage="1"/>
  </sheetPr>
  <dimension ref="A1:AE37"/>
  <sheetViews>
    <sheetView tabSelected="1" view="pageBreakPreview" topLeftCell="B1" zoomScale="70" zoomScaleNormal="110" zoomScaleSheetLayoutView="70" workbookViewId="0">
      <selection activeCell="U10" sqref="U10:U13"/>
    </sheetView>
  </sheetViews>
  <sheetFormatPr defaultColWidth="8.875" defaultRowHeight="13.5" x14ac:dyDescent="0.15"/>
  <cols>
    <col min="1" max="1" width="3.5" style="131" hidden="1" customWidth="1"/>
    <col min="2" max="2" width="14.25" style="110" customWidth="1"/>
    <col min="3" max="3" width="5.75" style="110" customWidth="1"/>
    <col min="4" max="4" width="3.75" style="110" customWidth="1"/>
    <col min="5" max="5" width="5.75" style="110" customWidth="1"/>
    <col min="6" max="6" width="3.75" style="110" customWidth="1"/>
    <col min="7" max="7" width="5.75" style="110" customWidth="1"/>
    <col min="8" max="8" width="2.75" style="110" customWidth="1"/>
    <col min="9" max="9" width="5.75" style="110" customWidth="1"/>
    <col min="10" max="10" width="3.75" style="110" customWidth="1"/>
    <col min="11" max="11" width="5.75" style="110" customWidth="1"/>
    <col min="12" max="12" width="2.75" style="110" customWidth="1"/>
    <col min="13" max="13" width="5.75" style="110" customWidth="1"/>
    <col min="14" max="14" width="15.75" style="110" customWidth="1"/>
    <col min="15" max="15" width="13.75" style="110" customWidth="1"/>
    <col min="16" max="16" width="7.25" style="110" customWidth="1"/>
    <col min="17" max="17" width="13.75" style="110" customWidth="1"/>
    <col min="18" max="18" width="12.75" style="110" customWidth="1"/>
    <col min="19" max="20" width="10.75" style="110" customWidth="1"/>
    <col min="21" max="21" width="7.5" style="110" customWidth="1"/>
    <col min="22" max="22" width="4.75" style="110" customWidth="1"/>
    <col min="23" max="26" width="10.75" style="110" customWidth="1"/>
    <col min="27" max="27" width="9.5" style="110" customWidth="1"/>
    <col min="28" max="28" width="1.125" style="110" customWidth="1"/>
    <col min="29" max="29" width="12.875" style="110" customWidth="1"/>
    <col min="30" max="31" width="8.875" style="110"/>
    <col min="32" max="16384" width="8.875" style="131"/>
  </cols>
  <sheetData>
    <row r="1" spans="1:31" ht="48" customHeight="1" thickBot="1" x14ac:dyDescent="0.2">
      <c r="A1" s="119"/>
      <c r="B1" s="120" t="s">
        <v>40</v>
      </c>
      <c r="C1" s="121"/>
      <c r="D1" s="121"/>
      <c r="E1" s="121"/>
      <c r="F1" s="121"/>
      <c r="G1" s="121"/>
      <c r="H1" s="121"/>
      <c r="I1" s="121"/>
      <c r="K1" s="5"/>
      <c r="L1" s="53"/>
      <c r="M1" s="50" t="s">
        <v>35</v>
      </c>
      <c r="N1" s="57">
        <v>3</v>
      </c>
      <c r="O1" s="54" t="s">
        <v>36</v>
      </c>
      <c r="P1" s="5"/>
      <c r="Q1" s="55" t="s">
        <v>37</v>
      </c>
      <c r="R1" s="250">
        <v>45717</v>
      </c>
      <c r="S1" s="250"/>
      <c r="T1" s="56" t="s">
        <v>13</v>
      </c>
      <c r="U1" s="250">
        <v>45736</v>
      </c>
      <c r="V1" s="250"/>
      <c r="W1" s="250"/>
      <c r="X1" s="52"/>
      <c r="Y1" s="36"/>
      <c r="Z1" s="37"/>
      <c r="AA1" s="251"/>
      <c r="AB1" s="251"/>
      <c r="AE1" s="131"/>
    </row>
    <row r="2" spans="1:31" ht="42" customHeight="1" thickBot="1" x14ac:dyDescent="0.2">
      <c r="A2" s="119"/>
      <c r="B2" s="132" t="s">
        <v>38</v>
      </c>
      <c r="C2" s="261" t="s">
        <v>41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2" t="s">
        <v>39</v>
      </c>
      <c r="Q2" s="263"/>
      <c r="R2" s="264"/>
      <c r="S2" s="264"/>
      <c r="T2" s="264"/>
      <c r="U2" s="264"/>
      <c r="V2" s="265" t="s">
        <v>0</v>
      </c>
      <c r="W2" s="266"/>
      <c r="X2" s="267"/>
      <c r="Y2" s="268"/>
      <c r="Z2" s="268"/>
      <c r="AA2" s="269"/>
    </row>
    <row r="3" spans="1:31" ht="10.9" customHeight="1" thickBot="1" x14ac:dyDescent="0.2">
      <c r="A3" s="119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S3" s="122"/>
      <c r="T3" s="122"/>
      <c r="U3" s="122"/>
      <c r="V3" s="122"/>
      <c r="W3" s="122"/>
      <c r="X3" s="133"/>
      <c r="Y3" s="134"/>
      <c r="Z3" s="135"/>
      <c r="AA3" s="135"/>
    </row>
    <row r="4" spans="1:31" ht="30" customHeight="1" x14ac:dyDescent="0.15">
      <c r="A4" s="119"/>
      <c r="B4" s="285" t="s">
        <v>33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7"/>
      <c r="N4" s="291" t="s">
        <v>1</v>
      </c>
      <c r="O4" s="292"/>
      <c r="P4" s="292"/>
      <c r="Q4" s="292"/>
      <c r="R4" s="292"/>
      <c r="S4" s="293"/>
      <c r="T4" s="294" t="s">
        <v>63</v>
      </c>
      <c r="U4" s="296" t="s">
        <v>64</v>
      </c>
      <c r="V4" s="297"/>
      <c r="W4" s="298"/>
      <c r="X4" s="299" t="s">
        <v>2</v>
      </c>
      <c r="Y4" s="300"/>
      <c r="Z4" s="301" t="s">
        <v>3</v>
      </c>
      <c r="AA4" s="275" t="s">
        <v>12</v>
      </c>
      <c r="AC4" s="136"/>
    </row>
    <row r="5" spans="1:31" ht="35.450000000000003" customHeight="1" thickBot="1" x14ac:dyDescent="0.2">
      <c r="A5" s="119"/>
      <c r="B5" s="288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90"/>
      <c r="N5" s="137" t="s">
        <v>4</v>
      </c>
      <c r="O5" s="277" t="s">
        <v>5</v>
      </c>
      <c r="P5" s="277"/>
      <c r="Q5" s="277"/>
      <c r="R5" s="138" t="s">
        <v>6</v>
      </c>
      <c r="S5" s="139" t="s">
        <v>65</v>
      </c>
      <c r="T5" s="295"/>
      <c r="U5" s="278" t="s">
        <v>66</v>
      </c>
      <c r="V5" s="279"/>
      <c r="W5" s="140" t="s">
        <v>67</v>
      </c>
      <c r="X5" s="141" t="s">
        <v>7</v>
      </c>
      <c r="Y5" s="142" t="s">
        <v>8</v>
      </c>
      <c r="Z5" s="302"/>
      <c r="AA5" s="276"/>
      <c r="AC5" s="136"/>
    </row>
    <row r="6" spans="1:31" ht="30" customHeight="1" x14ac:dyDescent="0.15">
      <c r="A6" s="119"/>
      <c r="B6" s="33" t="s">
        <v>21</v>
      </c>
      <c r="C6" s="92"/>
      <c r="D6" s="60" t="s">
        <v>15</v>
      </c>
      <c r="E6" s="92"/>
      <c r="F6" s="60" t="s">
        <v>16</v>
      </c>
      <c r="G6" s="92"/>
      <c r="H6" s="61" t="s">
        <v>14</v>
      </c>
      <c r="I6" s="92"/>
      <c r="J6" s="62" t="s">
        <v>13</v>
      </c>
      <c r="K6" s="92"/>
      <c r="L6" s="61" t="s">
        <v>14</v>
      </c>
      <c r="M6" s="92"/>
      <c r="N6" s="93"/>
      <c r="O6" s="94"/>
      <c r="P6" s="104" t="s">
        <v>9</v>
      </c>
      <c r="Q6" s="95"/>
      <c r="R6" s="96"/>
      <c r="S6" s="191"/>
      <c r="T6" s="191"/>
      <c r="U6" s="316"/>
      <c r="V6" s="280" t="s">
        <v>10</v>
      </c>
      <c r="W6" s="282">
        <f>IF(0=U6,0,IF(((0.01&lt;U6)*OR(10&gt;U6)),200,ROUNDUP(U6*20,-1)))</f>
        <v>0</v>
      </c>
      <c r="X6" s="202"/>
      <c r="Y6" s="170"/>
      <c r="Z6" s="173"/>
      <c r="AA6" s="270"/>
    </row>
    <row r="7" spans="1:31" ht="30" customHeight="1" x14ac:dyDescent="0.15">
      <c r="A7" s="119"/>
      <c r="B7" s="34" t="s">
        <v>22</v>
      </c>
      <c r="C7" s="176"/>
      <c r="D7" s="177"/>
      <c r="E7" s="177"/>
      <c r="F7" s="177"/>
      <c r="G7" s="177"/>
      <c r="H7" s="177"/>
      <c r="I7" s="177"/>
      <c r="J7" s="177"/>
      <c r="K7" s="177"/>
      <c r="L7" s="177"/>
      <c r="M7" s="178"/>
      <c r="N7" s="97"/>
      <c r="O7" s="98"/>
      <c r="P7" s="105" t="s">
        <v>9</v>
      </c>
      <c r="Q7" s="99"/>
      <c r="R7" s="100"/>
      <c r="S7" s="192"/>
      <c r="T7" s="192"/>
      <c r="U7" s="317"/>
      <c r="V7" s="281"/>
      <c r="W7" s="283"/>
      <c r="X7" s="203"/>
      <c r="Y7" s="171"/>
      <c r="Z7" s="174"/>
      <c r="AA7" s="271"/>
      <c r="AC7" s="143"/>
    </row>
    <row r="8" spans="1:31" ht="30" customHeight="1" x14ac:dyDescent="0.15">
      <c r="A8" s="119"/>
      <c r="B8" s="179" t="s">
        <v>23</v>
      </c>
      <c r="C8" s="181" t="s">
        <v>30</v>
      </c>
      <c r="D8" s="182"/>
      <c r="E8" s="185" t="s">
        <v>31</v>
      </c>
      <c r="F8" s="185"/>
      <c r="G8" s="185"/>
      <c r="H8" s="185"/>
      <c r="I8" s="185"/>
      <c r="J8" s="185"/>
      <c r="K8" s="185"/>
      <c r="L8" s="185"/>
      <c r="M8" s="186"/>
      <c r="N8" s="97"/>
      <c r="O8" s="98"/>
      <c r="P8" s="105" t="s">
        <v>9</v>
      </c>
      <c r="Q8" s="99"/>
      <c r="R8" s="100"/>
      <c r="S8" s="192"/>
      <c r="T8" s="192"/>
      <c r="U8" s="317"/>
      <c r="V8" s="281"/>
      <c r="W8" s="283"/>
      <c r="X8" s="203"/>
      <c r="Y8" s="171"/>
      <c r="Z8" s="174"/>
      <c r="AA8" s="271"/>
      <c r="AC8" s="143"/>
    </row>
    <row r="9" spans="1:31" ht="30" customHeight="1" thickBot="1" x14ac:dyDescent="0.2">
      <c r="A9" s="119"/>
      <c r="B9" s="180"/>
      <c r="C9" s="183"/>
      <c r="D9" s="184"/>
      <c r="E9" s="273" t="s">
        <v>29</v>
      </c>
      <c r="F9" s="274"/>
      <c r="G9" s="225"/>
      <c r="H9" s="225"/>
      <c r="I9" s="225"/>
      <c r="J9" s="225"/>
      <c r="K9" s="225"/>
      <c r="L9" s="225"/>
      <c r="M9" s="226"/>
      <c r="N9" s="101"/>
      <c r="O9" s="102"/>
      <c r="P9" s="106" t="s">
        <v>9</v>
      </c>
      <c r="Q9" s="103"/>
      <c r="R9" s="75"/>
      <c r="S9" s="193"/>
      <c r="T9" s="193"/>
      <c r="U9" s="318"/>
      <c r="V9" s="107"/>
      <c r="W9" s="284"/>
      <c r="X9" s="204"/>
      <c r="Y9" s="172"/>
      <c r="Z9" s="175"/>
      <c r="AA9" s="272"/>
      <c r="AC9" s="143"/>
    </row>
    <row r="10" spans="1:31" ht="30" customHeight="1" x14ac:dyDescent="0.15">
      <c r="A10" s="119"/>
      <c r="B10" s="33" t="s">
        <v>21</v>
      </c>
      <c r="C10" s="92"/>
      <c r="D10" s="60" t="s">
        <v>15</v>
      </c>
      <c r="E10" s="92"/>
      <c r="F10" s="60" t="s">
        <v>16</v>
      </c>
      <c r="G10" s="92"/>
      <c r="H10" s="61" t="s">
        <v>14</v>
      </c>
      <c r="I10" s="92"/>
      <c r="J10" s="62" t="s">
        <v>13</v>
      </c>
      <c r="K10" s="92"/>
      <c r="L10" s="61" t="s">
        <v>14</v>
      </c>
      <c r="M10" s="92"/>
      <c r="N10" s="93"/>
      <c r="O10" s="94"/>
      <c r="P10" s="104" t="s">
        <v>9</v>
      </c>
      <c r="Q10" s="95"/>
      <c r="R10" s="96"/>
      <c r="S10" s="191"/>
      <c r="T10" s="191"/>
      <c r="U10" s="316"/>
      <c r="V10" s="280" t="s">
        <v>10</v>
      </c>
      <c r="W10" s="282">
        <f t="shared" ref="W10" si="0">IF(0=U10,0,IF(((0.01&lt;U10)*OR(10&gt;U10)),200,ROUNDUP(U10*20,-1)))</f>
        <v>0</v>
      </c>
      <c r="X10" s="202"/>
      <c r="Y10" s="170"/>
      <c r="Z10" s="173"/>
      <c r="AA10" s="270"/>
    </row>
    <row r="11" spans="1:31" ht="30" customHeight="1" x14ac:dyDescent="0.15">
      <c r="A11" s="119"/>
      <c r="B11" s="34" t="s">
        <v>22</v>
      </c>
      <c r="C11" s="176"/>
      <c r="D11" s="177"/>
      <c r="E11" s="177"/>
      <c r="F11" s="177"/>
      <c r="G11" s="177"/>
      <c r="H11" s="177"/>
      <c r="I11" s="177"/>
      <c r="J11" s="177"/>
      <c r="K11" s="177"/>
      <c r="L11" s="177"/>
      <c r="M11" s="178"/>
      <c r="N11" s="97"/>
      <c r="O11" s="98"/>
      <c r="P11" s="105" t="s">
        <v>9</v>
      </c>
      <c r="Q11" s="99"/>
      <c r="R11" s="100"/>
      <c r="S11" s="192"/>
      <c r="T11" s="192"/>
      <c r="U11" s="317"/>
      <c r="V11" s="281"/>
      <c r="W11" s="283"/>
      <c r="X11" s="203"/>
      <c r="Y11" s="171"/>
      <c r="Z11" s="174"/>
      <c r="AA11" s="271"/>
      <c r="AC11" s="143"/>
    </row>
    <row r="12" spans="1:31" ht="30" customHeight="1" x14ac:dyDescent="0.15">
      <c r="A12" s="119"/>
      <c r="B12" s="179" t="s">
        <v>23</v>
      </c>
      <c r="C12" s="181" t="s">
        <v>30</v>
      </c>
      <c r="D12" s="182"/>
      <c r="E12" s="185" t="s">
        <v>31</v>
      </c>
      <c r="F12" s="185"/>
      <c r="G12" s="185"/>
      <c r="H12" s="185"/>
      <c r="I12" s="185"/>
      <c r="J12" s="185"/>
      <c r="K12" s="185"/>
      <c r="L12" s="185"/>
      <c r="M12" s="186"/>
      <c r="N12" s="97"/>
      <c r="O12" s="98"/>
      <c r="P12" s="105" t="s">
        <v>9</v>
      </c>
      <c r="Q12" s="99"/>
      <c r="R12" s="100"/>
      <c r="S12" s="192"/>
      <c r="T12" s="192"/>
      <c r="U12" s="317"/>
      <c r="V12" s="281"/>
      <c r="W12" s="283"/>
      <c r="X12" s="203"/>
      <c r="Y12" s="171"/>
      <c r="Z12" s="174"/>
      <c r="AA12" s="271"/>
      <c r="AC12" s="143"/>
    </row>
    <row r="13" spans="1:31" ht="30" customHeight="1" thickBot="1" x14ac:dyDescent="0.2">
      <c r="A13" s="119"/>
      <c r="B13" s="180"/>
      <c r="C13" s="183"/>
      <c r="D13" s="184"/>
      <c r="E13" s="273" t="s">
        <v>29</v>
      </c>
      <c r="F13" s="274"/>
      <c r="G13" s="225">
        <v>1</v>
      </c>
      <c r="H13" s="225"/>
      <c r="I13" s="225"/>
      <c r="J13" s="225"/>
      <c r="K13" s="225"/>
      <c r="L13" s="225"/>
      <c r="M13" s="226"/>
      <c r="N13" s="101"/>
      <c r="O13" s="102"/>
      <c r="P13" s="106" t="s">
        <v>9</v>
      </c>
      <c r="Q13" s="103"/>
      <c r="R13" s="75"/>
      <c r="S13" s="193"/>
      <c r="T13" s="193"/>
      <c r="U13" s="318"/>
      <c r="V13" s="108"/>
      <c r="W13" s="284"/>
      <c r="X13" s="204"/>
      <c r="Y13" s="172"/>
      <c r="Z13" s="175"/>
      <c r="AA13" s="272"/>
      <c r="AC13" s="143"/>
    </row>
    <row r="14" spans="1:31" ht="30" customHeight="1" x14ac:dyDescent="0.15">
      <c r="A14" s="119"/>
      <c r="B14" s="33" t="s">
        <v>21</v>
      </c>
      <c r="C14" s="92"/>
      <c r="D14" s="60" t="s">
        <v>15</v>
      </c>
      <c r="E14" s="92"/>
      <c r="F14" s="60" t="s">
        <v>16</v>
      </c>
      <c r="G14" s="92"/>
      <c r="H14" s="61" t="s">
        <v>14</v>
      </c>
      <c r="I14" s="92"/>
      <c r="J14" s="62" t="s">
        <v>13</v>
      </c>
      <c r="K14" s="92"/>
      <c r="L14" s="61" t="s">
        <v>14</v>
      </c>
      <c r="M14" s="92"/>
      <c r="N14" s="93"/>
      <c r="O14" s="94"/>
      <c r="P14" s="104" t="s">
        <v>9</v>
      </c>
      <c r="Q14" s="95"/>
      <c r="R14" s="96"/>
      <c r="S14" s="191"/>
      <c r="T14" s="191"/>
      <c r="U14" s="316"/>
      <c r="V14" s="280" t="s">
        <v>10</v>
      </c>
      <c r="W14" s="282">
        <f>IF(0=U14,0,IF(((0.01&lt;U14)*OR(10&gt;U14)),200,ROUNDUP(U14*20,-1)))</f>
        <v>0</v>
      </c>
      <c r="X14" s="202"/>
      <c r="Y14" s="170"/>
      <c r="Z14" s="173"/>
      <c r="AA14" s="270"/>
    </row>
    <row r="15" spans="1:31" ht="30" customHeight="1" x14ac:dyDescent="0.15">
      <c r="A15" s="119"/>
      <c r="B15" s="34" t="s">
        <v>22</v>
      </c>
      <c r="C15" s="176"/>
      <c r="D15" s="177"/>
      <c r="E15" s="177"/>
      <c r="F15" s="177"/>
      <c r="G15" s="177"/>
      <c r="H15" s="177"/>
      <c r="I15" s="177"/>
      <c r="J15" s="177"/>
      <c r="K15" s="177"/>
      <c r="L15" s="177"/>
      <c r="M15" s="178"/>
      <c r="N15" s="97"/>
      <c r="O15" s="98"/>
      <c r="P15" s="105" t="s">
        <v>9</v>
      </c>
      <c r="Q15" s="99"/>
      <c r="R15" s="100"/>
      <c r="S15" s="192"/>
      <c r="T15" s="192"/>
      <c r="U15" s="317"/>
      <c r="V15" s="281"/>
      <c r="W15" s="283"/>
      <c r="X15" s="203"/>
      <c r="Y15" s="171"/>
      <c r="Z15" s="174"/>
      <c r="AA15" s="271"/>
      <c r="AC15" s="143"/>
    </row>
    <row r="16" spans="1:31" ht="30" customHeight="1" x14ac:dyDescent="0.15">
      <c r="A16" s="119"/>
      <c r="B16" s="179" t="s">
        <v>23</v>
      </c>
      <c r="C16" s="181" t="s">
        <v>30</v>
      </c>
      <c r="D16" s="182"/>
      <c r="E16" s="185" t="s">
        <v>31</v>
      </c>
      <c r="F16" s="185"/>
      <c r="G16" s="185"/>
      <c r="H16" s="185"/>
      <c r="I16" s="185"/>
      <c r="J16" s="185"/>
      <c r="K16" s="185"/>
      <c r="L16" s="185"/>
      <c r="M16" s="186"/>
      <c r="N16" s="97"/>
      <c r="O16" s="98"/>
      <c r="P16" s="105" t="s">
        <v>9</v>
      </c>
      <c r="Q16" s="99"/>
      <c r="R16" s="100"/>
      <c r="S16" s="192"/>
      <c r="T16" s="192"/>
      <c r="U16" s="317"/>
      <c r="V16" s="281"/>
      <c r="W16" s="283"/>
      <c r="X16" s="203"/>
      <c r="Y16" s="171"/>
      <c r="Z16" s="174"/>
      <c r="AA16" s="271"/>
      <c r="AC16" s="143"/>
    </row>
    <row r="17" spans="1:31" ht="30" customHeight="1" thickBot="1" x14ac:dyDescent="0.2">
      <c r="A17" s="119"/>
      <c r="B17" s="180"/>
      <c r="C17" s="183"/>
      <c r="D17" s="184"/>
      <c r="E17" s="273" t="s">
        <v>29</v>
      </c>
      <c r="F17" s="274"/>
      <c r="G17" s="225"/>
      <c r="H17" s="225"/>
      <c r="I17" s="225"/>
      <c r="J17" s="225"/>
      <c r="K17" s="225"/>
      <c r="L17" s="225"/>
      <c r="M17" s="226"/>
      <c r="N17" s="101"/>
      <c r="O17" s="102"/>
      <c r="P17" s="106" t="s">
        <v>9</v>
      </c>
      <c r="Q17" s="103"/>
      <c r="R17" s="75"/>
      <c r="S17" s="193"/>
      <c r="T17" s="193"/>
      <c r="U17" s="318"/>
      <c r="V17" s="108"/>
      <c r="W17" s="284"/>
      <c r="X17" s="204"/>
      <c r="Y17" s="172"/>
      <c r="Z17" s="175"/>
      <c r="AA17" s="272"/>
      <c r="AC17" s="143"/>
    </row>
    <row r="18" spans="1:31" ht="30" customHeight="1" x14ac:dyDescent="0.15">
      <c r="A18" s="119"/>
      <c r="B18" s="33" t="s">
        <v>21</v>
      </c>
      <c r="C18" s="92"/>
      <c r="D18" s="60" t="s">
        <v>15</v>
      </c>
      <c r="E18" s="92"/>
      <c r="F18" s="60" t="s">
        <v>16</v>
      </c>
      <c r="G18" s="92"/>
      <c r="H18" s="61" t="s">
        <v>14</v>
      </c>
      <c r="I18" s="92"/>
      <c r="J18" s="62" t="s">
        <v>13</v>
      </c>
      <c r="K18" s="92"/>
      <c r="L18" s="61" t="s">
        <v>14</v>
      </c>
      <c r="M18" s="92"/>
      <c r="N18" s="93"/>
      <c r="O18" s="94"/>
      <c r="P18" s="104" t="s">
        <v>9</v>
      </c>
      <c r="Q18" s="95"/>
      <c r="R18" s="96"/>
      <c r="S18" s="191"/>
      <c r="T18" s="191"/>
      <c r="U18" s="316"/>
      <c r="V18" s="280" t="s">
        <v>10</v>
      </c>
      <c r="W18" s="282">
        <f t="shared" ref="W18" si="1">IF(0=U18,0,IF(((0.01&lt;U18)*OR(10&gt;U18)),200,ROUNDUP(U18*20,-1)))</f>
        <v>0</v>
      </c>
      <c r="X18" s="202"/>
      <c r="Y18" s="170"/>
      <c r="Z18" s="173"/>
      <c r="AA18" s="303"/>
    </row>
    <row r="19" spans="1:31" ht="30" customHeight="1" x14ac:dyDescent="0.15">
      <c r="A19" s="119"/>
      <c r="B19" s="34" t="s">
        <v>22</v>
      </c>
      <c r="C19" s="176"/>
      <c r="D19" s="177"/>
      <c r="E19" s="177"/>
      <c r="F19" s="177"/>
      <c r="G19" s="177"/>
      <c r="H19" s="177"/>
      <c r="I19" s="177"/>
      <c r="J19" s="177"/>
      <c r="K19" s="177"/>
      <c r="L19" s="177"/>
      <c r="M19" s="178"/>
      <c r="N19" s="97"/>
      <c r="O19" s="98"/>
      <c r="P19" s="105" t="s">
        <v>9</v>
      </c>
      <c r="Q19" s="99"/>
      <c r="R19" s="100"/>
      <c r="S19" s="192"/>
      <c r="T19" s="192"/>
      <c r="U19" s="317"/>
      <c r="V19" s="281"/>
      <c r="W19" s="283"/>
      <c r="X19" s="203"/>
      <c r="Y19" s="171"/>
      <c r="Z19" s="174"/>
      <c r="AA19" s="304"/>
      <c r="AC19" s="143"/>
    </row>
    <row r="20" spans="1:31" ht="30" customHeight="1" x14ac:dyDescent="0.15">
      <c r="A20" s="119"/>
      <c r="B20" s="179" t="s">
        <v>23</v>
      </c>
      <c r="C20" s="181" t="s">
        <v>30</v>
      </c>
      <c r="D20" s="182"/>
      <c r="E20" s="185" t="s">
        <v>31</v>
      </c>
      <c r="F20" s="185"/>
      <c r="G20" s="185"/>
      <c r="H20" s="185"/>
      <c r="I20" s="185"/>
      <c r="J20" s="185"/>
      <c r="K20" s="185"/>
      <c r="L20" s="185"/>
      <c r="M20" s="186"/>
      <c r="N20" s="97"/>
      <c r="O20" s="98"/>
      <c r="P20" s="105" t="s">
        <v>9</v>
      </c>
      <c r="Q20" s="99"/>
      <c r="R20" s="100"/>
      <c r="S20" s="192"/>
      <c r="T20" s="192"/>
      <c r="U20" s="317"/>
      <c r="V20" s="281"/>
      <c r="W20" s="283"/>
      <c r="X20" s="203"/>
      <c r="Y20" s="171"/>
      <c r="Z20" s="174"/>
      <c r="AA20" s="304"/>
      <c r="AC20" s="143"/>
    </row>
    <row r="21" spans="1:31" ht="30" customHeight="1" thickBot="1" x14ac:dyDescent="0.2">
      <c r="A21" s="119"/>
      <c r="B21" s="180"/>
      <c r="C21" s="183"/>
      <c r="D21" s="184"/>
      <c r="E21" s="273" t="s">
        <v>29</v>
      </c>
      <c r="F21" s="274"/>
      <c r="G21" s="225"/>
      <c r="H21" s="225"/>
      <c r="I21" s="225"/>
      <c r="J21" s="225"/>
      <c r="K21" s="225"/>
      <c r="L21" s="225"/>
      <c r="M21" s="226"/>
      <c r="N21" s="101"/>
      <c r="O21" s="102"/>
      <c r="P21" s="106" t="s">
        <v>9</v>
      </c>
      <c r="Q21" s="103"/>
      <c r="R21" s="75"/>
      <c r="S21" s="193"/>
      <c r="T21" s="193"/>
      <c r="U21" s="318"/>
      <c r="V21" s="108"/>
      <c r="W21" s="284"/>
      <c r="X21" s="204"/>
      <c r="Y21" s="172"/>
      <c r="Z21" s="175"/>
      <c r="AA21" s="305"/>
      <c r="AC21" s="143"/>
    </row>
    <row r="22" spans="1:31" ht="30" customHeight="1" x14ac:dyDescent="0.15">
      <c r="A22" s="119"/>
      <c r="B22" s="33" t="s">
        <v>21</v>
      </c>
      <c r="C22" s="92"/>
      <c r="D22" s="60" t="s">
        <v>15</v>
      </c>
      <c r="E22" s="92"/>
      <c r="F22" s="60" t="s">
        <v>16</v>
      </c>
      <c r="G22" s="92"/>
      <c r="H22" s="61" t="s">
        <v>14</v>
      </c>
      <c r="I22" s="92"/>
      <c r="J22" s="62" t="s">
        <v>13</v>
      </c>
      <c r="K22" s="92"/>
      <c r="L22" s="61" t="s">
        <v>14</v>
      </c>
      <c r="M22" s="92"/>
      <c r="N22" s="93"/>
      <c r="O22" s="94"/>
      <c r="P22" s="104" t="s">
        <v>9</v>
      </c>
      <c r="Q22" s="95"/>
      <c r="R22" s="96"/>
      <c r="S22" s="191"/>
      <c r="T22" s="191"/>
      <c r="U22" s="316"/>
      <c r="V22" s="280" t="s">
        <v>10</v>
      </c>
      <c r="W22" s="282">
        <f>IF(0=U22,0,IF(((0.01&lt;U22)*OR(10&gt;U22)),200,ROUNDUP(U22*20,-1)))</f>
        <v>0</v>
      </c>
      <c r="X22" s="202"/>
      <c r="Y22" s="170"/>
      <c r="Z22" s="173"/>
      <c r="AA22" s="303"/>
    </row>
    <row r="23" spans="1:31" ht="30" customHeight="1" x14ac:dyDescent="0.15">
      <c r="A23" s="119"/>
      <c r="B23" s="34" t="s">
        <v>22</v>
      </c>
      <c r="C23" s="176"/>
      <c r="D23" s="177"/>
      <c r="E23" s="177"/>
      <c r="F23" s="177"/>
      <c r="G23" s="177"/>
      <c r="H23" s="177"/>
      <c r="I23" s="177"/>
      <c r="J23" s="177"/>
      <c r="K23" s="177"/>
      <c r="L23" s="177"/>
      <c r="M23" s="178"/>
      <c r="N23" s="97"/>
      <c r="O23" s="98"/>
      <c r="P23" s="105" t="s">
        <v>9</v>
      </c>
      <c r="Q23" s="99"/>
      <c r="R23" s="100"/>
      <c r="S23" s="192"/>
      <c r="T23" s="192"/>
      <c r="U23" s="317"/>
      <c r="V23" s="281"/>
      <c r="W23" s="283"/>
      <c r="X23" s="203"/>
      <c r="Y23" s="171"/>
      <c r="Z23" s="174"/>
      <c r="AA23" s="304"/>
      <c r="AC23" s="143"/>
    </row>
    <row r="24" spans="1:31" ht="30" customHeight="1" x14ac:dyDescent="0.15">
      <c r="A24" s="119"/>
      <c r="B24" s="179" t="s">
        <v>23</v>
      </c>
      <c r="C24" s="181" t="s">
        <v>30</v>
      </c>
      <c r="D24" s="182"/>
      <c r="E24" s="185" t="s">
        <v>31</v>
      </c>
      <c r="F24" s="185"/>
      <c r="G24" s="185"/>
      <c r="H24" s="185"/>
      <c r="I24" s="185"/>
      <c r="J24" s="185"/>
      <c r="K24" s="185"/>
      <c r="L24" s="185"/>
      <c r="M24" s="186"/>
      <c r="N24" s="97"/>
      <c r="O24" s="98"/>
      <c r="P24" s="105" t="s">
        <v>9</v>
      </c>
      <c r="Q24" s="99"/>
      <c r="R24" s="100"/>
      <c r="S24" s="192"/>
      <c r="T24" s="192"/>
      <c r="U24" s="317"/>
      <c r="V24" s="281"/>
      <c r="W24" s="283"/>
      <c r="X24" s="203"/>
      <c r="Y24" s="171"/>
      <c r="Z24" s="174"/>
      <c r="AA24" s="304"/>
      <c r="AC24" s="143"/>
    </row>
    <row r="25" spans="1:31" ht="30" customHeight="1" thickBot="1" x14ac:dyDescent="0.2">
      <c r="A25" s="119"/>
      <c r="B25" s="180"/>
      <c r="C25" s="183"/>
      <c r="D25" s="184"/>
      <c r="E25" s="273" t="s">
        <v>29</v>
      </c>
      <c r="F25" s="274"/>
      <c r="G25" s="225"/>
      <c r="H25" s="225"/>
      <c r="I25" s="225"/>
      <c r="J25" s="225"/>
      <c r="K25" s="225"/>
      <c r="L25" s="225"/>
      <c r="M25" s="226"/>
      <c r="N25" s="101"/>
      <c r="O25" s="102"/>
      <c r="P25" s="106" t="s">
        <v>9</v>
      </c>
      <c r="Q25" s="103"/>
      <c r="R25" s="75"/>
      <c r="S25" s="193"/>
      <c r="T25" s="193"/>
      <c r="U25" s="318"/>
      <c r="V25" s="108"/>
      <c r="W25" s="284"/>
      <c r="X25" s="204"/>
      <c r="Y25" s="172"/>
      <c r="Z25" s="175"/>
      <c r="AA25" s="109"/>
      <c r="AC25" s="143"/>
    </row>
    <row r="26" spans="1:31" ht="42.75" customHeight="1" thickBot="1" x14ac:dyDescent="0.2">
      <c r="A26" s="119"/>
      <c r="B26" s="310" t="s">
        <v>28</v>
      </c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28"/>
      <c r="Q26" s="29" t="s">
        <v>58</v>
      </c>
      <c r="R26" s="112">
        <f>SUM(R6:R25)</f>
        <v>0</v>
      </c>
      <c r="S26" s="113">
        <f>SUM(S6:S25)</f>
        <v>0</v>
      </c>
      <c r="T26" s="114">
        <f>SUM(T6:T25)</f>
        <v>0</v>
      </c>
      <c r="U26" s="30"/>
      <c r="V26" s="31"/>
      <c r="W26" s="115">
        <f>SUM(W6:W25)</f>
        <v>0</v>
      </c>
      <c r="X26" s="116">
        <f>SUM(X6:X25)</f>
        <v>0</v>
      </c>
      <c r="Y26" s="117">
        <f>SUM(Y6:Y25)</f>
        <v>0</v>
      </c>
      <c r="Z26" s="118">
        <f>SUM(Z6:Z25)</f>
        <v>0</v>
      </c>
    </row>
    <row r="27" spans="1:31" ht="42.75" customHeight="1" thickTop="1" x14ac:dyDescent="0.2">
      <c r="A27" s="119"/>
      <c r="B27" s="144" t="s">
        <v>11</v>
      </c>
      <c r="C27" s="144"/>
      <c r="D27" s="144"/>
      <c r="M27" s="311"/>
      <c r="N27" s="311"/>
      <c r="O27" s="311"/>
      <c r="P27" s="312"/>
      <c r="Q27" s="312"/>
      <c r="R27" s="145"/>
      <c r="S27" s="145"/>
      <c r="T27" s="145"/>
      <c r="U27" s="28"/>
      <c r="W27" s="146"/>
      <c r="X27" s="146"/>
      <c r="Y27" s="146"/>
      <c r="Z27" s="147"/>
      <c r="AA27" s="111"/>
    </row>
    <row r="28" spans="1:31" ht="12" customHeight="1" x14ac:dyDescent="0.15">
      <c r="A28" s="119"/>
      <c r="B28" s="313" t="s">
        <v>24</v>
      </c>
      <c r="C28" s="313" t="s">
        <v>25</v>
      </c>
      <c r="D28" s="313"/>
      <c r="E28" s="313"/>
      <c r="F28" s="313"/>
      <c r="G28" s="313" t="s">
        <v>26</v>
      </c>
      <c r="H28" s="313"/>
      <c r="I28" s="313"/>
      <c r="J28" s="313"/>
      <c r="K28" s="313"/>
      <c r="L28" s="148"/>
      <c r="M28" s="149"/>
      <c r="N28" s="136"/>
      <c r="O28" s="150"/>
      <c r="P28" s="150"/>
      <c r="Q28" s="150"/>
      <c r="R28" s="30"/>
      <c r="S28" s="30"/>
      <c r="T28" s="145"/>
      <c r="U28" s="30"/>
      <c r="V28" s="31"/>
      <c r="W28" s="30"/>
      <c r="X28" s="151"/>
      <c r="Y28" s="306"/>
      <c r="Z28" s="306"/>
      <c r="AA28" s="306"/>
    </row>
    <row r="29" spans="1:31" ht="59.25" customHeight="1" x14ac:dyDescent="0.15">
      <c r="A29" s="119"/>
      <c r="B29" s="313"/>
      <c r="C29" s="313"/>
      <c r="D29" s="313"/>
      <c r="E29" s="313"/>
      <c r="F29" s="313"/>
      <c r="G29" s="313"/>
      <c r="H29" s="313"/>
      <c r="I29" s="313"/>
      <c r="J29" s="313"/>
      <c r="K29" s="313"/>
      <c r="L29" s="148"/>
      <c r="P29" s="152"/>
      <c r="Q29" s="152"/>
      <c r="R29" s="307" t="s">
        <v>27</v>
      </c>
      <c r="S29" s="307"/>
      <c r="T29" s="307"/>
      <c r="U29" s="308">
        <f>R26+Z26+Y26+X26+S26+T26+W26</f>
        <v>0</v>
      </c>
      <c r="V29" s="308"/>
      <c r="W29" s="308"/>
      <c r="X29" s="308"/>
      <c r="Y29" s="309" t="s">
        <v>34</v>
      </c>
      <c r="Z29" s="309"/>
      <c r="AA29" s="153"/>
      <c r="AC29" s="131"/>
      <c r="AD29" s="131"/>
      <c r="AE29" s="131"/>
    </row>
    <row r="30" spans="1:31" x14ac:dyDescent="0.15">
      <c r="A30" s="119"/>
    </row>
    <row r="31" spans="1:31" x14ac:dyDescent="0.15">
      <c r="A31" s="119"/>
    </row>
    <row r="32" spans="1:31" x14ac:dyDescent="0.15">
      <c r="A32" s="119"/>
    </row>
    <row r="33" spans="1:1" s="110" customFormat="1" x14ac:dyDescent="0.15">
      <c r="A33" s="119"/>
    </row>
    <row r="34" spans="1:1" s="110" customFormat="1" x14ac:dyDescent="0.15">
      <c r="A34" s="119"/>
    </row>
    <row r="35" spans="1:1" s="110" customFormat="1" x14ac:dyDescent="0.15">
      <c r="A35" s="119"/>
    </row>
    <row r="36" spans="1:1" s="110" customFormat="1" x14ac:dyDescent="0.15">
      <c r="A36" s="119"/>
    </row>
    <row r="37" spans="1:1" s="110" customFormat="1" x14ac:dyDescent="0.15">
      <c r="A37" s="119"/>
    </row>
  </sheetData>
  <sheetProtection password="CC1B" sheet="1" objects="1" scenarios="1"/>
  <mergeCells count="102">
    <mergeCell ref="Y28:AA28"/>
    <mergeCell ref="R29:T29"/>
    <mergeCell ref="U29:X29"/>
    <mergeCell ref="Y29:Z29"/>
    <mergeCell ref="B26:O26"/>
    <mergeCell ref="M27:O27"/>
    <mergeCell ref="P27:Q27"/>
    <mergeCell ref="B28:B29"/>
    <mergeCell ref="C28:F29"/>
    <mergeCell ref="G28:K29"/>
    <mergeCell ref="Y22:Y25"/>
    <mergeCell ref="Z22:Z25"/>
    <mergeCell ref="AA22:AA24"/>
    <mergeCell ref="C23:M23"/>
    <mergeCell ref="B24:B25"/>
    <mergeCell ref="C24:D25"/>
    <mergeCell ref="E24:M24"/>
    <mergeCell ref="E25:F25"/>
    <mergeCell ref="G25:M25"/>
    <mergeCell ref="S22:S25"/>
    <mergeCell ref="T22:T25"/>
    <mergeCell ref="U22:U25"/>
    <mergeCell ref="V22:V24"/>
    <mergeCell ref="W22:W25"/>
    <mergeCell ref="X22:X25"/>
    <mergeCell ref="Y18:Y21"/>
    <mergeCell ref="Z18:Z21"/>
    <mergeCell ref="AA18:AA21"/>
    <mergeCell ref="C19:M19"/>
    <mergeCell ref="B20:B21"/>
    <mergeCell ref="C20:D21"/>
    <mergeCell ref="E20:M20"/>
    <mergeCell ref="E21:F21"/>
    <mergeCell ref="G21:M21"/>
    <mergeCell ref="S18:S21"/>
    <mergeCell ref="T18:T21"/>
    <mergeCell ref="U18:U21"/>
    <mergeCell ref="V18:V20"/>
    <mergeCell ref="W18:W21"/>
    <mergeCell ref="X18:X21"/>
    <mergeCell ref="Y14:Y17"/>
    <mergeCell ref="Z14:Z17"/>
    <mergeCell ref="AA14:AA17"/>
    <mergeCell ref="C15:M15"/>
    <mergeCell ref="B16:B17"/>
    <mergeCell ref="C16:D17"/>
    <mergeCell ref="E16:M16"/>
    <mergeCell ref="E17:F17"/>
    <mergeCell ref="G17:M17"/>
    <mergeCell ref="S14:S17"/>
    <mergeCell ref="T14:T17"/>
    <mergeCell ref="U14:U17"/>
    <mergeCell ref="V14:V16"/>
    <mergeCell ref="W14:W17"/>
    <mergeCell ref="X14:X17"/>
    <mergeCell ref="Y10:Y13"/>
    <mergeCell ref="Z10:Z13"/>
    <mergeCell ref="AA10:AA13"/>
    <mergeCell ref="C11:M11"/>
    <mergeCell ref="B12:B13"/>
    <mergeCell ref="C12:D13"/>
    <mergeCell ref="E12:M12"/>
    <mergeCell ref="E13:F13"/>
    <mergeCell ref="G13:M13"/>
    <mergeCell ref="S10:S13"/>
    <mergeCell ref="T10:T13"/>
    <mergeCell ref="U10:U13"/>
    <mergeCell ref="V10:V12"/>
    <mergeCell ref="W10:W13"/>
    <mergeCell ref="X10:X13"/>
    <mergeCell ref="B8:B9"/>
    <mergeCell ref="C8:D9"/>
    <mergeCell ref="E8:M8"/>
    <mergeCell ref="E9:F9"/>
    <mergeCell ref="G9:M9"/>
    <mergeCell ref="AA4:AA5"/>
    <mergeCell ref="O5:Q5"/>
    <mergeCell ref="U5:V5"/>
    <mergeCell ref="S6:S9"/>
    <mergeCell ref="T6:T9"/>
    <mergeCell ref="U6:U9"/>
    <mergeCell ref="V6:V8"/>
    <mergeCell ref="W6:W9"/>
    <mergeCell ref="X6:X9"/>
    <mergeCell ref="Y6:Y9"/>
    <mergeCell ref="B4:M5"/>
    <mergeCell ref="N4:S4"/>
    <mergeCell ref="T4:T5"/>
    <mergeCell ref="U4:W4"/>
    <mergeCell ref="X4:Y4"/>
    <mergeCell ref="Z4:Z5"/>
    <mergeCell ref="R1:S1"/>
    <mergeCell ref="U1:W1"/>
    <mergeCell ref="AA1:AB1"/>
    <mergeCell ref="C2:O2"/>
    <mergeCell ref="P2:Q2"/>
    <mergeCell ref="R2:U2"/>
    <mergeCell ref="V2:W2"/>
    <mergeCell ref="X2:AA2"/>
    <mergeCell ref="Z6:Z9"/>
    <mergeCell ref="AA6:AA9"/>
    <mergeCell ref="C7:M7"/>
  </mergeCells>
  <phoneticPr fontId="2"/>
  <pageMargins left="0.31496062992125984" right="0.11811023622047245" top="0.31496062992125984" bottom="0" header="0.31496062992125984" footer="7.874015748031496E-2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view="pageLayout" workbookViewId="0">
      <selection activeCell="J25" sqref="J25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8E7EA5B099E1409D899353F0351557" ma:contentTypeVersion="13" ma:contentTypeDescription="新しいドキュメントを作成します。" ma:contentTypeScope="" ma:versionID="c44c295f89b392ff7d9972aac3c06241">
  <xsd:schema xmlns:xsd="http://www.w3.org/2001/XMLSchema" xmlns:xs="http://www.w3.org/2001/XMLSchema" xmlns:p="http://schemas.microsoft.com/office/2006/metadata/properties" xmlns:ns2="3c8a0a0c-634e-40e5-a8d0-bc638031a2f4" xmlns:ns3="19a1bf2d-e70f-41b3-a6fe-14d53a9edbeb" targetNamespace="http://schemas.microsoft.com/office/2006/metadata/properties" ma:root="true" ma:fieldsID="84342549344cc304108cc0bc3c46f9c0" ns2:_="" ns3:_="">
    <xsd:import namespace="3c8a0a0c-634e-40e5-a8d0-bc638031a2f4"/>
    <xsd:import namespace="19a1bf2d-e70f-41b3-a6fe-14d53a9ed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a0a0c-634e-40e5-a8d0-bc638031a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4fc079cf-368d-4738-8e08-a0b0e68d1a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1bf2d-e70f-41b3-a6fe-14d53a9edb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f18633c-dd3f-4122-8297-f97567dd7d28}" ma:internalName="TaxCatchAll" ma:showField="CatchAllData" ma:web="19a1bf2d-e70f-41b3-a6fe-14d53a9ed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a1bf2d-e70f-41b3-a6fe-14d53a9edbeb" xsi:nil="true"/>
    <lcf76f155ced4ddcb4097134ff3c332f xmlns="3c8a0a0c-634e-40e5-a8d0-bc638031a2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E91A4A-9F9B-45A5-B05D-4871C5726AF9}"/>
</file>

<file path=customXml/itemProps2.xml><?xml version="1.0" encoding="utf-8"?>
<ds:datastoreItem xmlns:ds="http://schemas.openxmlformats.org/officeDocument/2006/customXml" ds:itemID="{25278A6F-5A80-4FA6-ACA4-90037BAAECA2}"/>
</file>

<file path=customXml/itemProps3.xml><?xml version="1.0" encoding="utf-8"?>
<ds:datastoreItem xmlns:ds="http://schemas.openxmlformats.org/officeDocument/2006/customXml" ds:itemID="{76B71F37-2C3E-42CF-AF45-3A85E99ED0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記入例</vt:lpstr>
      <vt:lpstr>４月</vt:lpstr>
      <vt:lpstr>5月～２月用</vt:lpstr>
      <vt:lpstr>３月</vt:lpstr>
      <vt:lpstr>Sheet1</vt:lpstr>
      <vt:lpstr>'３月'!Print_Area</vt:lpstr>
      <vt:lpstr>'４月'!Print_Area</vt:lpstr>
      <vt:lpstr>'5月～２月用'!Print_Area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絹恵</dc:creator>
  <cp:lastModifiedBy>安藤 理香</cp:lastModifiedBy>
  <cp:lastPrinted>2024-12-20T05:32:04Z</cp:lastPrinted>
  <dcterms:created xsi:type="dcterms:W3CDTF">2023-12-18T07:53:00Z</dcterms:created>
  <dcterms:modified xsi:type="dcterms:W3CDTF">2025-02-28T01:28:00Z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0x0101002E8E7EA5B099E1409D899353F0351557</vt:lpwstr>
  </property>
</Properties>
</file>